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investis454-my.sharepoint.com/personal/mudassir_malik_idx_inc/Documents/Client/Renold PLC/"/>
    </mc:Choice>
  </mc:AlternateContent>
  <xr:revisionPtr revIDLastSave="1" documentId="8_{2E5743C2-104E-4B8B-9F78-1F5894C66C16}" xr6:coauthVersionLast="47" xr6:coauthVersionMax="47" xr10:uidLastSave="{CBA60B7B-C626-4B29-9F80-7AE84604C89F}"/>
  <bookViews>
    <workbookView xWindow="-120" yWindow="-120" windowWidth="20730" windowHeight="11040" xr2:uid="{658E4B0A-5446-44DA-A19F-4CD1971B341A}"/>
  </bookViews>
  <sheets>
    <sheet name="Poll Results" sheetId="2" r:id="rId1"/>
    <sheet name="Poll Results (Ex. Withheld)" sheetId="3" r:id="rId2"/>
    <sheet name="Poll Results (ISC % voted)"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 r="D12" i="4"/>
  <c r="B14" i="4"/>
  <c r="B16" i="4"/>
  <c r="B18" i="4"/>
  <c r="B22" i="4"/>
  <c r="C22" i="4"/>
  <c r="D22" i="4"/>
  <c r="E22" i="4"/>
  <c r="F22" i="4"/>
  <c r="B23" i="4"/>
  <c r="C23" i="4"/>
  <c r="D23" i="4"/>
  <c r="E23" i="4"/>
  <c r="G23" i="4" s="1"/>
  <c r="H23" i="4" s="1"/>
  <c r="F23" i="4"/>
  <c r="I23" i="4"/>
  <c r="B24" i="4"/>
  <c r="C24" i="4"/>
  <c r="D24" i="4"/>
  <c r="E24" i="4"/>
  <c r="G24" i="4" s="1"/>
  <c r="H24" i="4" s="1"/>
  <c r="F24" i="4"/>
  <c r="I24" i="4"/>
  <c r="B25" i="4"/>
  <c r="C25" i="4"/>
  <c r="D25" i="4"/>
  <c r="E25" i="4"/>
  <c r="G25" i="4" s="1"/>
  <c r="H25" i="4" s="1"/>
  <c r="F25" i="4"/>
  <c r="I25" i="4"/>
  <c r="B26" i="4"/>
  <c r="C26" i="4"/>
  <c r="D26" i="4"/>
  <c r="E26" i="4"/>
  <c r="G26" i="4" s="1"/>
  <c r="H26" i="4" s="1"/>
  <c r="F26" i="4"/>
  <c r="I26" i="4"/>
  <c r="B27" i="4"/>
  <c r="C27" i="4"/>
  <c r="D27" i="4"/>
  <c r="E27" i="4"/>
  <c r="G27" i="4" s="1"/>
  <c r="H27" i="4" s="1"/>
  <c r="F27" i="4"/>
  <c r="I27" i="4"/>
  <c r="B28" i="4"/>
  <c r="C28" i="4"/>
  <c r="D28" i="4"/>
  <c r="E28" i="4"/>
  <c r="G28" i="4" s="1"/>
  <c r="H28" i="4" s="1"/>
  <c r="F28" i="4"/>
  <c r="I28" i="4"/>
  <c r="B29" i="4"/>
  <c r="C29" i="4"/>
  <c r="D29" i="4"/>
  <c r="E29" i="4"/>
  <c r="G29" i="4" s="1"/>
  <c r="H29" i="4" s="1"/>
  <c r="F29" i="4"/>
  <c r="I29" i="4"/>
  <c r="B30" i="4"/>
  <c r="C30" i="4"/>
  <c r="D30" i="4"/>
  <c r="E30" i="4"/>
  <c r="G30" i="4" s="1"/>
  <c r="H30" i="4" s="1"/>
  <c r="F30" i="4"/>
  <c r="I30" i="4"/>
  <c r="B31" i="4"/>
  <c r="C31" i="4"/>
  <c r="D31" i="4"/>
  <c r="E31" i="4"/>
  <c r="G31" i="4" s="1"/>
  <c r="H31" i="4" s="1"/>
  <c r="F31" i="4"/>
  <c r="I31" i="4"/>
  <c r="B32" i="4"/>
  <c r="C32" i="4"/>
  <c r="D32" i="4"/>
  <c r="E32" i="4"/>
  <c r="G32" i="4" s="1"/>
  <c r="H32" i="4" s="1"/>
  <c r="F32" i="4"/>
  <c r="I32" i="4"/>
  <c r="B33" i="4"/>
  <c r="C33" i="4"/>
  <c r="D33" i="4"/>
  <c r="E33" i="4"/>
  <c r="G33" i="4" s="1"/>
  <c r="H33" i="4" s="1"/>
  <c r="F33" i="4"/>
  <c r="I33" i="4"/>
  <c r="B34" i="4"/>
  <c r="C34" i="4"/>
  <c r="D34" i="4"/>
  <c r="E34" i="4"/>
  <c r="G34" i="4" s="1"/>
  <c r="H34" i="4" s="1"/>
  <c r="F34" i="4"/>
  <c r="I34" i="4"/>
  <c r="B35" i="4"/>
  <c r="C35" i="4"/>
  <c r="D35" i="4"/>
  <c r="E35" i="4"/>
  <c r="G35" i="4" s="1"/>
  <c r="H35" i="4" s="1"/>
  <c r="F35" i="4"/>
  <c r="I35" i="4"/>
  <c r="B36" i="4"/>
  <c r="C36" i="4"/>
  <c r="D36" i="4"/>
  <c r="E36" i="4"/>
  <c r="G36" i="4" s="1"/>
  <c r="H36" i="4" s="1"/>
  <c r="F36" i="4"/>
  <c r="I36" i="4"/>
  <c r="B37" i="4"/>
  <c r="C37" i="4"/>
  <c r="D37" i="4"/>
  <c r="E37" i="4"/>
  <c r="G37" i="4" s="1"/>
  <c r="H37" i="4" s="1"/>
  <c r="F37" i="4"/>
  <c r="I37" i="4"/>
  <c r="B42" i="4"/>
  <c r="B43" i="4"/>
  <c r="B46" i="4"/>
  <c r="B12" i="3"/>
  <c r="D12" i="3"/>
  <c r="B14" i="3"/>
  <c r="B16" i="3"/>
  <c r="B18" i="3"/>
  <c r="B22" i="3"/>
  <c r="C22" i="3"/>
  <c r="D22" i="3"/>
  <c r="E22" i="3"/>
  <c r="F22" i="3"/>
  <c r="B23" i="3"/>
  <c r="C23" i="3"/>
  <c r="G23" i="3" s="1"/>
  <c r="D23" i="3"/>
  <c r="E23" i="3"/>
  <c r="F23" i="3"/>
  <c r="H23" i="3"/>
  <c r="B24" i="3"/>
  <c r="C24" i="3"/>
  <c r="D24" i="3"/>
  <c r="E24" i="3"/>
  <c r="F24" i="3"/>
  <c r="G24" i="3"/>
  <c r="H24" i="3"/>
  <c r="B25" i="3"/>
  <c r="C25" i="3"/>
  <c r="D25" i="3"/>
  <c r="E25" i="3"/>
  <c r="F25" i="3"/>
  <c r="G25" i="3"/>
  <c r="H25" i="3"/>
  <c r="B26" i="3"/>
  <c r="C26" i="3"/>
  <c r="G26" i="3" s="1"/>
  <c r="D26" i="3"/>
  <c r="E26" i="3"/>
  <c r="F26" i="3"/>
  <c r="H26" i="3"/>
  <c r="B27" i="3"/>
  <c r="C27" i="3"/>
  <c r="D27" i="3"/>
  <c r="E27" i="3"/>
  <c r="F27" i="3"/>
  <c r="G27" i="3"/>
  <c r="H27" i="3"/>
  <c r="B28" i="3"/>
  <c r="C28" i="3"/>
  <c r="G28" i="3" s="1"/>
  <c r="D28" i="3"/>
  <c r="E28" i="3"/>
  <c r="F28" i="3"/>
  <c r="H28" i="3"/>
  <c r="B29" i="3"/>
  <c r="C29" i="3"/>
  <c r="G29" i="3" s="1"/>
  <c r="D29" i="3"/>
  <c r="E29" i="3"/>
  <c r="F29" i="3"/>
  <c r="H29" i="3"/>
  <c r="B30" i="3"/>
  <c r="C30" i="3"/>
  <c r="D30" i="3"/>
  <c r="E30" i="3"/>
  <c r="G30" i="3" s="1"/>
  <c r="F30" i="3"/>
  <c r="H30" i="3"/>
  <c r="B31" i="3"/>
  <c r="C31" i="3"/>
  <c r="G31" i="3" s="1"/>
  <c r="D31" i="3"/>
  <c r="E31" i="3"/>
  <c r="F31" i="3"/>
  <c r="H31" i="3"/>
  <c r="B32" i="3"/>
  <c r="C32" i="3"/>
  <c r="D32" i="3"/>
  <c r="E32" i="3"/>
  <c r="F32" i="3"/>
  <c r="G32" i="3"/>
  <c r="H32" i="3"/>
  <c r="B33" i="3"/>
  <c r="C33" i="3"/>
  <c r="D33" i="3"/>
  <c r="E33" i="3"/>
  <c r="F33" i="3"/>
  <c r="G33" i="3"/>
  <c r="H33" i="3"/>
  <c r="B34" i="3"/>
  <c r="C34" i="3"/>
  <c r="G34" i="3" s="1"/>
  <c r="D34" i="3"/>
  <c r="E34" i="3"/>
  <c r="F34" i="3"/>
  <c r="H34" i="3"/>
  <c r="B35" i="3"/>
  <c r="C35" i="3"/>
  <c r="D35" i="3"/>
  <c r="E35" i="3"/>
  <c r="F35" i="3"/>
  <c r="G35" i="3"/>
  <c r="H35" i="3"/>
  <c r="B36" i="3"/>
  <c r="C36" i="3"/>
  <c r="G36" i="3" s="1"/>
  <c r="D36" i="3"/>
  <c r="E36" i="3"/>
  <c r="F36" i="3"/>
  <c r="H36" i="3"/>
  <c r="B37" i="3"/>
  <c r="C37" i="3"/>
  <c r="G37" i="3" s="1"/>
  <c r="D37" i="3"/>
  <c r="E37" i="3"/>
  <c r="F37" i="3"/>
  <c r="H37" i="3"/>
  <c r="B43" i="3"/>
  <c r="B44" i="3"/>
  <c r="B47" i="3"/>
</calcChain>
</file>

<file path=xl/sharedStrings.xml><?xml version="1.0" encoding="utf-8"?>
<sst xmlns="http://schemas.openxmlformats.org/spreadsheetml/2006/main" count="65" uniqueCount="34">
  <si>
    <t>The registered office of each of these companies is Central Square, 29 Wellington Street, Leeds LS1 4DL.</t>
  </si>
  <si>
    <t xml:space="preserve">Regulated services are provided by MUFG Corporate Markets Trustees (UK) Limited (registered in England and Wales No. 2729260), which is authorised and regulated by the Financial Conduct Authority, FCA register number 184113. Not all share plan activity is regulated. </t>
  </si>
  <si>
    <t>MUFG Pension &amp; Market Services is a member of MUFG, a global financial group. Share registration and associated services are provided by MUFG Corporate Markets (UK) Limited (registered in England and Wales, No. 2605568).</t>
  </si>
  <si>
    <t>MUFG Corporate Markets</t>
  </si>
  <si>
    <t>Scrutineer</t>
  </si>
  <si>
    <t>Tzigane Lee</t>
  </si>
  <si>
    <t>held on 30 September 2025 &amp; I HEREBY CERTIFY that the result of the Poll is correctly set out as above.</t>
  </si>
  <si>
    <r>
      <t xml:space="preserve">As scrutineer appointed for the purpose of the Poll taken at the </t>
    </r>
    <r>
      <rPr>
        <b/>
        <sz val="11"/>
        <rFont val="Arial"/>
        <family val="2"/>
      </rPr>
      <t xml:space="preserve">Annual General Meeting </t>
    </r>
    <r>
      <rPr>
        <b/>
        <sz val="11"/>
        <color theme="1"/>
        <rFont val="Arial"/>
        <family val="2"/>
      </rPr>
      <t>of the Members of the above named Company</t>
    </r>
  </si>
  <si>
    <t>TOTAL</t>
  </si>
  <si>
    <t>WITHHELD</t>
  </si>
  <si>
    <t>%age AGAINST</t>
  </si>
  <si>
    <t>AGAINST</t>
  </si>
  <si>
    <t>%age FOR</t>
  </si>
  <si>
    <t>FOR</t>
  </si>
  <si>
    <t>RESOLUTIONS</t>
  </si>
  <si>
    <t>VOTES</t>
  </si>
  <si>
    <t>Poll Results</t>
  </si>
  <si>
    <t>30.09.2025</t>
  </si>
  <si>
    <t>Date</t>
  </si>
  <si>
    <t>AGM</t>
  </si>
  <si>
    <t>Meeting Type</t>
  </si>
  <si>
    <t>Issued Share Capital / Voting Capital:</t>
  </si>
  <si>
    <t>LS1 4DL</t>
  </si>
  <si>
    <t>Leeds</t>
  </si>
  <si>
    <t>29 Wellington Street</t>
  </si>
  <si>
    <t>Central Square</t>
  </si>
  <si>
    <t>A division of MUFG Pension &amp; Market Services</t>
  </si>
  <si>
    <t>MUFG Corporate Markets is a member of MUFG, a global financial group. Share registration and associated services are provided by MUFG Corporate Markets (UK) Limited (registered in England and Wales, No. 2605568).</t>
  </si>
  <si>
    <t>** A vote withheld is not a vote in law and is not counted in the calculation of the votes for or against a resolution.</t>
  </si>
  <si>
    <t>* Total does not include withheld votes</t>
  </si>
  <si>
    <t>WITHHELD **</t>
  </si>
  <si>
    <t>TOTAL*</t>
  </si>
  <si>
    <t>% ISC VOTED</t>
  </si>
  <si>
    <t>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</si>
</sst>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1" x14ac:knownFonts="1">
    <font>
      <sz val="11"/>
      <color theme="1"/>
      <name val="Aptos Narrow"/>
      <family val="2"/>
      <scheme val="minor"/>
    </font>
    <font>
      <sz val="11"/>
      <color theme="1"/>
      <name val="Aptos Narrow"/>
      <family val="2"/>
      <scheme val="minor"/>
    </font>
    <font>
      <sz val="11"/>
      <color theme="1"/>
      <name val="Arial"/>
      <family val="2"/>
    </font>
    <font>
      <sz val="6"/>
      <color theme="1"/>
      <name val="Arial"/>
      <family val="2"/>
    </font>
    <font>
      <b/>
      <sz val="11"/>
      <color theme="1"/>
      <name val="Arial"/>
      <family val="2"/>
    </font>
    <font>
      <sz val="11"/>
      <color rgb="FFFF0000"/>
      <name val="Arial"/>
      <family val="2"/>
    </font>
    <font>
      <b/>
      <sz val="11"/>
      <name val="Arial"/>
      <family val="2"/>
    </font>
    <font>
      <sz val="12"/>
      <name val="Arial"/>
      <family val="2"/>
    </font>
    <font>
      <b/>
      <sz val="12"/>
      <color theme="0"/>
      <name val="Arial"/>
      <family val="2"/>
    </font>
    <font>
      <b/>
      <sz val="12"/>
      <color theme="1"/>
      <name val="Arial"/>
      <family val="2"/>
    </font>
    <font>
      <sz val="12"/>
      <color theme="1"/>
      <name val="Arial"/>
      <family val="2"/>
    </font>
    <font>
      <sz val="14"/>
      <color theme="1"/>
      <name val="Arial"/>
      <family val="2"/>
    </font>
    <font>
      <b/>
      <sz val="14"/>
      <color theme="1"/>
      <name val="Arial"/>
      <family val="2"/>
    </font>
    <font>
      <sz val="11"/>
      <color rgb="FF808080"/>
      <name val="Arial"/>
      <family val="2"/>
    </font>
    <font>
      <b/>
      <sz val="14"/>
      <name val="Arial"/>
      <family val="2"/>
    </font>
    <font>
      <sz val="11"/>
      <name val="Arial"/>
      <family val="2"/>
    </font>
    <font>
      <sz val="11"/>
      <color rgb="FF838383"/>
      <name val="Arial"/>
      <family val="2"/>
    </font>
    <font>
      <b/>
      <sz val="11"/>
      <color rgb="FF838383"/>
      <name val="Arial"/>
      <family val="2"/>
    </font>
    <font>
      <sz val="8"/>
      <color theme="1"/>
      <name val="Arial"/>
      <family val="2"/>
    </font>
    <font>
      <sz val="8"/>
      <color rgb="FF333333"/>
      <name val="Arial"/>
      <family val="2"/>
    </font>
    <font>
      <sz val="6"/>
      <color rgb="FF5A5A5A"/>
      <name val="Arial"/>
      <family val="2"/>
    </font>
  </fonts>
  <fills count="4">
    <fill>
      <patternFill patternType="none"/>
    </fill>
    <fill>
      <patternFill patternType="gray125"/>
    </fill>
    <fill>
      <patternFill patternType="solid">
        <fgColor theme="0" tint="-0.14996795556505021"/>
        <bgColor indexed="64"/>
      </patternFill>
    </fill>
    <fill>
      <patternFill patternType="solid">
        <fgColor rgb="FF838383"/>
        <bgColor indexed="64"/>
      </patternFill>
    </fill>
  </fills>
  <borders count="6">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6">
    <xf numFmtId="0" fontId="0" fillId="0" borderId="0" xfId="0"/>
    <xf numFmtId="0" fontId="2" fillId="0" borderId="0" xfId="0" applyFont="1"/>
    <xf numFmtId="10" fontId="2" fillId="0" borderId="0" xfId="1" applyNumberFormat="1" applyFont="1"/>
    <xf numFmtId="0" fontId="3" fillId="0" borderId="0" xfId="0" applyFont="1" applyAlignment="1">
      <alignment vertical="center"/>
    </xf>
    <xf numFmtId="0" fontId="3" fillId="0" borderId="0" xfId="0" applyFont="1" applyAlignment="1">
      <alignment horizontal="left" vertical="center"/>
    </xf>
    <xf numFmtId="165" fontId="2" fillId="0" borderId="0" xfId="2" applyNumberFormat="1" applyFont="1" applyBorder="1"/>
    <xf numFmtId="10" fontId="2" fillId="0" borderId="0" xfId="1" applyNumberFormat="1" applyFont="1" applyBorder="1"/>
    <xf numFmtId="0" fontId="4"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3" fontId="7" fillId="2" borderId="1" xfId="0" applyNumberFormat="1" applyFont="1" applyFill="1" applyBorder="1"/>
    <xf numFmtId="3" fontId="7" fillId="2" borderId="2" xfId="0" applyNumberFormat="1" applyFont="1" applyFill="1" applyBorder="1" applyAlignment="1">
      <alignment horizontal="right"/>
    </xf>
    <xf numFmtId="10" fontId="7" fillId="2" borderId="3" xfId="0" applyNumberFormat="1" applyFont="1" applyFill="1" applyBorder="1" applyAlignment="1">
      <alignment horizontal="right"/>
    </xf>
    <xf numFmtId="0" fontId="4" fillId="0" borderId="3" xfId="0" applyFont="1" applyBorder="1" applyAlignment="1">
      <alignment horizontal="center"/>
    </xf>
    <xf numFmtId="3" fontId="7" fillId="0" borderId="1" xfId="0" applyNumberFormat="1" applyFont="1" applyBorder="1"/>
    <xf numFmtId="3" fontId="7" fillId="0" borderId="2" xfId="0" applyNumberFormat="1" applyFont="1" applyBorder="1" applyAlignment="1">
      <alignment horizontal="right"/>
    </xf>
    <xf numFmtId="10" fontId="7" fillId="0" borderId="3" xfId="0" applyNumberFormat="1" applyFont="1" applyBorder="1" applyAlignment="1">
      <alignment horizontal="right"/>
    </xf>
    <xf numFmtId="3" fontId="7" fillId="2" borderId="4" xfId="0" applyNumberFormat="1" applyFont="1" applyFill="1" applyBorder="1"/>
    <xf numFmtId="0" fontId="8" fillId="3" borderId="5" xfId="0" applyFont="1" applyFill="1" applyBorder="1" applyAlignment="1">
      <alignment horizontal="center" vertical="center"/>
    </xf>
    <xf numFmtId="0" fontId="2"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xf numFmtId="10" fontId="10" fillId="0" borderId="0" xfId="1" applyNumberFormat="1" applyFont="1"/>
    <xf numFmtId="0" fontId="11" fillId="0" borderId="0" xfId="0" applyFont="1"/>
    <xf numFmtId="10" fontId="11" fillId="0" borderId="0" xfId="1" applyNumberFormat="1" applyFont="1"/>
    <xf numFmtId="0" fontId="12" fillId="0" borderId="0" xfId="0" applyFont="1"/>
    <xf numFmtId="0" fontId="10" fillId="0" borderId="0" xfId="0" applyFont="1" applyAlignment="1">
      <alignment horizontal="left" vertical="center"/>
    </xf>
    <xf numFmtId="10" fontId="10" fillId="0" borderId="0" xfId="1" applyNumberFormat="1" applyFont="1" applyAlignment="1">
      <alignment horizontal="left"/>
    </xf>
    <xf numFmtId="0" fontId="12" fillId="0" borderId="0" xfId="0" applyFont="1" applyAlignment="1">
      <alignment horizontal="left"/>
    </xf>
    <xf numFmtId="0" fontId="11" fillId="0" borderId="0" xfId="0" applyFont="1" applyAlignment="1">
      <alignment horizontal="left"/>
    </xf>
    <xf numFmtId="0" fontId="13" fillId="0" borderId="0" xfId="0" applyFont="1" applyAlignment="1">
      <alignment vertical="center"/>
    </xf>
    <xf numFmtId="165" fontId="14" fillId="0" borderId="0" xfId="2" applyNumberFormat="1" applyFont="1"/>
    <xf numFmtId="0" fontId="15" fillId="0" borderId="0" xfId="0" applyFont="1"/>
    <xf numFmtId="0" fontId="14" fillId="0" borderId="0" xfId="0" applyFont="1" applyAlignment="1">
      <alignment horizontal="left"/>
    </xf>
    <xf numFmtId="0" fontId="16" fillId="0" borderId="0" xfId="0" applyFont="1" applyAlignment="1">
      <alignment vertical="center"/>
    </xf>
    <xf numFmtId="0" fontId="17" fillId="0" borderId="0" xfId="0" applyFont="1" applyAlignment="1">
      <alignment vertical="center"/>
    </xf>
    <xf numFmtId="0" fontId="18" fillId="0" borderId="0" xfId="0" applyFont="1"/>
    <xf numFmtId="165" fontId="18" fillId="0" borderId="0" xfId="2" applyNumberFormat="1" applyFont="1" applyBorder="1"/>
    <xf numFmtId="10" fontId="18" fillId="0" borderId="0" xfId="1" applyNumberFormat="1" applyFont="1" applyBorder="1"/>
    <xf numFmtId="0" fontId="19" fillId="0" borderId="0" xfId="0" applyFont="1"/>
    <xf numFmtId="0" fontId="18" fillId="0" borderId="0" xfId="0" applyFont="1" applyAlignment="1">
      <alignment horizontal="left"/>
    </xf>
    <xf numFmtId="165" fontId="2" fillId="0" borderId="0" xfId="2" applyNumberFormat="1" applyFont="1" applyBorder="1" applyAlignment="1">
      <alignment vertical="center"/>
    </xf>
    <xf numFmtId="165" fontId="2" fillId="0" borderId="3" xfId="2" applyNumberFormat="1" applyFont="1" applyBorder="1" applyAlignment="1">
      <alignment vertical="center"/>
    </xf>
    <xf numFmtId="10" fontId="2" fillId="0" borderId="3" xfId="1" applyNumberFormat="1" applyFont="1" applyBorder="1"/>
    <xf numFmtId="165" fontId="2" fillId="0" borderId="3" xfId="2" applyNumberFormat="1" applyFont="1" applyBorder="1"/>
    <xf numFmtId="10" fontId="12" fillId="0" borderId="0" xfId="1" applyNumberFormat="1" applyFont="1"/>
    <xf numFmtId="10" fontId="12" fillId="0" borderId="0" xfId="1" applyNumberFormat="1" applyFont="1" applyAlignment="1">
      <alignment horizontal="left"/>
    </xf>
    <xf numFmtId="0" fontId="5" fillId="0" borderId="0" xfId="0" applyFont="1"/>
    <xf numFmtId="0" fontId="20" fillId="0" borderId="0" xfId="0" applyFont="1" applyAlignment="1">
      <alignment vertical="center"/>
    </xf>
    <xf numFmtId="0" fontId="20" fillId="0" borderId="0" xfId="0" applyFont="1" applyAlignment="1">
      <alignment horizontal="left" vertical="center"/>
    </xf>
    <xf numFmtId="10" fontId="2" fillId="0" borderId="0" xfId="1" applyNumberFormat="1" applyFont="1" applyBorder="1" applyAlignment="1">
      <alignment vertical="center"/>
    </xf>
    <xf numFmtId="10" fontId="2" fillId="0" borderId="3" xfId="1" applyNumberFormat="1" applyFont="1" applyBorder="1" applyAlignment="1">
      <alignment vertical="center"/>
    </xf>
    <xf numFmtId="10" fontId="11" fillId="0" borderId="0" xfId="1" applyNumberFormat="1" applyFont="1" applyAlignment="1">
      <alignment horizontal="left"/>
    </xf>
  </cellXfs>
  <cellStyles count="3">
    <cellStyle name="Comma 2" xfId="2" xr:uid="{6906C93E-7CA8-4C31-BE77-F3B4274827F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58670" cy="751840"/>
    <xdr:pic>
      <xdr:nvPicPr>
        <xdr:cNvPr id="2" name="Logo">
          <a:extLst>
            <a:ext uri="{FF2B5EF4-FFF2-40B4-BE49-F238E27FC236}">
              <a16:creationId xmlns:a16="http://schemas.microsoft.com/office/drawing/2014/main" id="{6A975BD0-1F93-4956-8ECF-19577C785A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0422" t="-105291" b="-1"/>
        <a:stretch/>
      </xdr:blipFill>
      <xdr:spPr>
        <a:xfrm>
          <a:off x="0" y="0"/>
          <a:ext cx="2058670" cy="7518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6667" cy="752381"/>
    <xdr:pic>
      <xdr:nvPicPr>
        <xdr:cNvPr id="2" name="Picture 1">
          <a:extLst>
            <a:ext uri="{FF2B5EF4-FFF2-40B4-BE49-F238E27FC236}">
              <a16:creationId xmlns:a16="http://schemas.microsoft.com/office/drawing/2014/main" id="{7A78859E-0FA1-4C81-8C80-8901858862B9}"/>
            </a:ext>
          </a:extLst>
        </xdr:cNvPr>
        <xdr:cNvPicPr>
          <a:picLocks noChangeAspect="1"/>
        </xdr:cNvPicPr>
      </xdr:nvPicPr>
      <xdr:blipFill>
        <a:blip xmlns:r="http://schemas.openxmlformats.org/officeDocument/2006/relationships" r:embed="rId1"/>
        <a:stretch>
          <a:fillRect/>
        </a:stretch>
      </xdr:blipFill>
      <xdr:spPr>
        <a:xfrm>
          <a:off x="0" y="0"/>
          <a:ext cx="2066667" cy="75238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066667" cy="752381"/>
    <xdr:pic>
      <xdr:nvPicPr>
        <xdr:cNvPr id="2" name="Picture 1">
          <a:extLst>
            <a:ext uri="{FF2B5EF4-FFF2-40B4-BE49-F238E27FC236}">
              <a16:creationId xmlns:a16="http://schemas.microsoft.com/office/drawing/2014/main" id="{FCF7FE77-34FD-4A7E-8F74-4FF3E1374B9B}"/>
            </a:ext>
          </a:extLst>
        </xdr:cNvPr>
        <xdr:cNvPicPr>
          <a:picLocks noChangeAspect="1"/>
        </xdr:cNvPicPr>
      </xdr:nvPicPr>
      <xdr:blipFill>
        <a:blip xmlns:r="http://schemas.openxmlformats.org/officeDocument/2006/relationships" r:embed="rId1"/>
        <a:stretch>
          <a:fillRect/>
        </a:stretch>
      </xdr:blipFill>
      <xdr:spPr>
        <a:xfrm>
          <a:off x="0" y="0"/>
          <a:ext cx="2066667" cy="7523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C3D-A867-4664-BA65-9404247D832B}">
  <sheetPr>
    <tabColor theme="9"/>
    <pageSetUpPr fitToPage="1"/>
  </sheetPr>
  <dimension ref="B1:M74"/>
  <sheetViews>
    <sheetView showGridLines="0" tabSelected="1" workbookViewId="0">
      <selection activeCell="B22" sqref="B22"/>
    </sheetView>
  </sheetViews>
  <sheetFormatPr defaultColWidth="8.7109375" defaultRowHeight="14.25" x14ac:dyDescent="0.2"/>
  <cols>
    <col min="1" max="1" width="4.28515625" style="1" customWidth="1"/>
    <col min="2" max="2" width="18.7109375" style="1" customWidth="1"/>
    <col min="3" max="3" width="34.5703125" style="1" customWidth="1"/>
    <col min="4" max="4" width="19.28515625" style="2" bestFit="1" customWidth="1"/>
    <col min="5" max="5" width="15.5703125" style="1" customWidth="1"/>
    <col min="6" max="6" width="18.5703125" style="2" bestFit="1" customWidth="1"/>
    <col min="7" max="7" width="15.28515625" style="1" customWidth="1"/>
    <col min="8" max="8" width="18.7109375" style="1" customWidth="1"/>
    <col min="9" max="16384" width="8.7109375" style="1"/>
  </cols>
  <sheetData>
    <row r="1" spans="2:8" x14ac:dyDescent="0.2">
      <c r="G1" s="33"/>
      <c r="H1" s="33"/>
    </row>
    <row r="2" spans="2:8" x14ac:dyDescent="0.2">
      <c r="G2" s="33"/>
      <c r="H2" s="33"/>
    </row>
    <row r="3" spans="2:8" ht="15" x14ac:dyDescent="0.2">
      <c r="G3" s="38" t="s">
        <v>3</v>
      </c>
      <c r="H3" s="33"/>
    </row>
    <row r="4" spans="2:8" x14ac:dyDescent="0.2">
      <c r="G4" s="37" t="s">
        <v>26</v>
      </c>
      <c r="H4" s="33"/>
    </row>
    <row r="5" spans="2:8" x14ac:dyDescent="0.2">
      <c r="G5" s="37"/>
      <c r="H5" s="33"/>
    </row>
    <row r="6" spans="2:8" x14ac:dyDescent="0.2">
      <c r="G6" s="37" t="s">
        <v>25</v>
      </c>
      <c r="H6" s="33"/>
    </row>
    <row r="7" spans="2:8" x14ac:dyDescent="0.2">
      <c r="G7" s="37" t="s">
        <v>24</v>
      </c>
      <c r="H7" s="33"/>
    </row>
    <row r="8" spans="2:8" x14ac:dyDescent="0.2">
      <c r="G8" s="37" t="s">
        <v>23</v>
      </c>
      <c r="H8" s="33"/>
    </row>
    <row r="9" spans="2:8" x14ac:dyDescent="0.2">
      <c r="G9" s="37" t="s">
        <v>22</v>
      </c>
      <c r="H9" s="33"/>
    </row>
    <row r="10" spans="2:8" x14ac:dyDescent="0.2">
      <c r="G10" s="33"/>
      <c r="H10" s="33"/>
    </row>
    <row r="11" spans="2:8" x14ac:dyDescent="0.2">
      <c r="H11" s="33"/>
    </row>
    <row r="12" spans="2:8" ht="18" x14ac:dyDescent="0.25">
      <c r="B12" s="36" t="s">
        <v>21</v>
      </c>
      <c r="C12" s="35"/>
      <c r="D12" s="34">
        <v>225417740</v>
      </c>
      <c r="H12" s="33"/>
    </row>
    <row r="13" spans="2:8" x14ac:dyDescent="0.2">
      <c r="H13" s="33"/>
    </row>
    <row r="14" spans="2:8" ht="24" customHeight="1" x14ac:dyDescent="0.25">
      <c r="B14" s="31" t="s">
        <v>20</v>
      </c>
      <c r="C14" s="32"/>
      <c r="D14" s="31" t="s">
        <v>19</v>
      </c>
      <c r="E14" s="30"/>
      <c r="F14" s="1"/>
      <c r="G14" s="29"/>
    </row>
    <row r="15" spans="2:8" ht="18" x14ac:dyDescent="0.25">
      <c r="B15" s="28"/>
      <c r="C15" s="26"/>
      <c r="D15" s="28"/>
      <c r="E15" s="25"/>
      <c r="F15" s="1"/>
      <c r="G15" s="24"/>
    </row>
    <row r="16" spans="2:8" ht="24" customHeight="1" x14ac:dyDescent="0.25">
      <c r="B16" s="28" t="s">
        <v>18</v>
      </c>
      <c r="C16" s="26"/>
      <c r="D16" s="28" t="s">
        <v>17</v>
      </c>
      <c r="E16" s="25"/>
      <c r="F16" s="24"/>
      <c r="G16" s="24"/>
    </row>
    <row r="17" spans="2:13" ht="18" x14ac:dyDescent="0.25">
      <c r="B17" s="28"/>
      <c r="C17" s="26"/>
      <c r="D17" s="27"/>
      <c r="E17" s="26"/>
      <c r="F17" s="25"/>
      <c r="G17" s="24"/>
      <c r="H17" s="24"/>
    </row>
    <row r="18" spans="2:13" ht="18" x14ac:dyDescent="0.25">
      <c r="B18" s="28" t="s">
        <v>16</v>
      </c>
      <c r="C18" s="26"/>
      <c r="D18" s="27"/>
      <c r="E18" s="26"/>
      <c r="F18" s="25"/>
      <c r="G18" s="24"/>
      <c r="H18" s="24"/>
    </row>
    <row r="19" spans="2:13" ht="15.75" x14ac:dyDescent="0.25">
      <c r="B19" s="23"/>
      <c r="G19" s="21"/>
      <c r="H19" s="21"/>
    </row>
    <row r="20" spans="2:13" ht="15.75" x14ac:dyDescent="0.25">
      <c r="B20" s="22" t="s">
        <v>15</v>
      </c>
      <c r="G20" s="21"/>
      <c r="H20" s="21"/>
    </row>
    <row r="21" spans="2:13" ht="15" thickBot="1" x14ac:dyDescent="0.25">
      <c r="G21" s="21"/>
      <c r="H21" s="21"/>
    </row>
    <row r="22" spans="2:13" ht="15.75" x14ac:dyDescent="0.25">
      <c r="B22" s="20" t="s">
        <v>14</v>
      </c>
      <c r="C22" s="20" t="s">
        <v>13</v>
      </c>
      <c r="D22" s="20" t="s">
        <v>12</v>
      </c>
      <c r="E22" s="20" t="s">
        <v>11</v>
      </c>
      <c r="F22" s="20" t="s">
        <v>10</v>
      </c>
      <c r="G22" s="20" t="s">
        <v>9</v>
      </c>
      <c r="H22" s="20" t="s">
        <v>8</v>
      </c>
      <c r="M22"/>
    </row>
    <row r="23" spans="2:13" ht="15.75" x14ac:dyDescent="0.25">
      <c r="B23" s="15">
        <v>1</v>
      </c>
      <c r="C23" s="13">
        <v>85365990</v>
      </c>
      <c r="D23" s="14">
        <v>0.99866601573871905</v>
      </c>
      <c r="E23" s="13">
        <v>114029</v>
      </c>
      <c r="F23" s="14">
        <v>1.3339842612809902E-3</v>
      </c>
      <c r="G23" s="13">
        <v>25000</v>
      </c>
      <c r="H23" s="19">
        <v>85505019</v>
      </c>
    </row>
    <row r="24" spans="2:13" ht="15.75" x14ac:dyDescent="0.25">
      <c r="B24" s="15">
        <v>2</v>
      </c>
      <c r="C24" s="17">
        <v>84301663</v>
      </c>
      <c r="D24" s="18">
        <v>0.98660900723719025</v>
      </c>
      <c r="E24" s="17">
        <v>1144205</v>
      </c>
      <c r="F24" s="18">
        <v>1.3390992762809783E-2</v>
      </c>
      <c r="G24" s="17">
        <v>59151</v>
      </c>
      <c r="H24" s="16">
        <v>85505019</v>
      </c>
    </row>
    <row r="25" spans="2:13" ht="15.75" x14ac:dyDescent="0.25">
      <c r="B25" s="15">
        <v>3</v>
      </c>
      <c r="C25" s="13">
        <v>83573182</v>
      </c>
      <c r="D25" s="14">
        <v>0.97807097854282687</v>
      </c>
      <c r="E25" s="13">
        <v>1873768</v>
      </c>
      <c r="F25" s="14">
        <v>2.1929021457173136E-2</v>
      </c>
      <c r="G25" s="13">
        <v>58069</v>
      </c>
      <c r="H25" s="12">
        <v>85505019</v>
      </c>
    </row>
    <row r="26" spans="2:13" ht="15.75" x14ac:dyDescent="0.25">
      <c r="B26" s="15">
        <v>4</v>
      </c>
      <c r="C26" s="17">
        <v>84206008</v>
      </c>
      <c r="D26" s="18">
        <v>0.98538450218960338</v>
      </c>
      <c r="E26" s="17">
        <v>1248967</v>
      </c>
      <c r="F26" s="18">
        <v>1.4615497810396644E-2</v>
      </c>
      <c r="G26" s="17">
        <v>50044</v>
      </c>
      <c r="H26" s="16">
        <v>85505019</v>
      </c>
    </row>
    <row r="27" spans="2:13" ht="15.75" x14ac:dyDescent="0.25">
      <c r="B27" s="15">
        <v>5</v>
      </c>
      <c r="C27" s="13">
        <v>84318145</v>
      </c>
      <c r="D27" s="14">
        <v>0.98669628677376375</v>
      </c>
      <c r="E27" s="13">
        <v>1136869</v>
      </c>
      <c r="F27" s="14">
        <v>1.3303713226236203E-2</v>
      </c>
      <c r="G27" s="13">
        <v>50005</v>
      </c>
      <c r="H27" s="12">
        <v>85505019</v>
      </c>
    </row>
    <row r="28" spans="2:13" ht="15.75" x14ac:dyDescent="0.25">
      <c r="B28" s="15">
        <v>6</v>
      </c>
      <c r="C28" s="17">
        <v>84323691</v>
      </c>
      <c r="D28" s="18">
        <v>0.98676163675666628</v>
      </c>
      <c r="E28" s="17">
        <v>1131284</v>
      </c>
      <c r="F28" s="18">
        <v>1.3238363243333696E-2</v>
      </c>
      <c r="G28" s="17">
        <v>50044</v>
      </c>
      <c r="H28" s="16">
        <v>85505019</v>
      </c>
    </row>
    <row r="29" spans="2:13" ht="15.75" x14ac:dyDescent="0.25">
      <c r="B29" s="15">
        <v>7</v>
      </c>
      <c r="C29" s="13">
        <v>84201659</v>
      </c>
      <c r="D29" s="14">
        <v>0.98534243075911654</v>
      </c>
      <c r="E29" s="13">
        <v>1252551</v>
      </c>
      <c r="F29" s="14">
        <v>1.465756924088351E-2</v>
      </c>
      <c r="G29" s="13">
        <v>50809</v>
      </c>
      <c r="H29" s="12">
        <v>85505019</v>
      </c>
    </row>
    <row r="30" spans="2:13" ht="15.75" x14ac:dyDescent="0.25">
      <c r="B30" s="15">
        <v>8</v>
      </c>
      <c r="C30" s="17">
        <v>84202757</v>
      </c>
      <c r="D30" s="18">
        <v>0.98534403734542264</v>
      </c>
      <c r="E30" s="17">
        <v>1252428</v>
      </c>
      <c r="F30" s="18">
        <v>1.4655962654577368E-2</v>
      </c>
      <c r="G30" s="17">
        <v>49834</v>
      </c>
      <c r="H30" s="16">
        <v>85505019</v>
      </c>
    </row>
    <row r="31" spans="2:13" ht="15.75" x14ac:dyDescent="0.25">
      <c r="B31" s="15">
        <v>9</v>
      </c>
      <c r="C31" s="13">
        <v>85204038</v>
      </c>
      <c r="D31" s="14">
        <v>0.99706106773977499</v>
      </c>
      <c r="E31" s="13">
        <v>251147</v>
      </c>
      <c r="F31" s="14">
        <v>2.9389322602250524E-3</v>
      </c>
      <c r="G31" s="13">
        <v>49834</v>
      </c>
      <c r="H31" s="12">
        <v>85505019</v>
      </c>
    </row>
    <row r="32" spans="2:13" ht="15.75" x14ac:dyDescent="0.25">
      <c r="B32" s="15">
        <v>10</v>
      </c>
      <c r="C32" s="17">
        <v>84350496</v>
      </c>
      <c r="D32" s="18">
        <v>0.99832968058466953</v>
      </c>
      <c r="E32" s="17">
        <v>141128</v>
      </c>
      <c r="F32" s="18">
        <v>1.6703194153304475E-3</v>
      </c>
      <c r="G32" s="17">
        <v>1013395</v>
      </c>
      <c r="H32" s="16">
        <v>85505019</v>
      </c>
    </row>
    <row r="33" spans="2:8" ht="15.75" x14ac:dyDescent="0.25">
      <c r="B33" s="15">
        <v>11</v>
      </c>
      <c r="C33" s="13">
        <v>85362152</v>
      </c>
      <c r="D33" s="14">
        <v>0.99839599843240812</v>
      </c>
      <c r="E33" s="13">
        <v>137141</v>
      </c>
      <c r="F33" s="14">
        <v>1.6040015675919098E-3</v>
      </c>
      <c r="G33" s="13">
        <v>5726</v>
      </c>
      <c r="H33" s="12">
        <v>85505019</v>
      </c>
    </row>
    <row r="34" spans="2:8" ht="15.75" x14ac:dyDescent="0.25">
      <c r="B34" s="15">
        <v>12</v>
      </c>
      <c r="C34" s="17">
        <v>84310062</v>
      </c>
      <c r="D34" s="18">
        <v>0.98625359325457784</v>
      </c>
      <c r="E34" s="17">
        <v>1175114</v>
      </c>
      <c r="F34" s="18">
        <v>1.3746406745422154E-2</v>
      </c>
      <c r="G34" s="17">
        <v>19843</v>
      </c>
      <c r="H34" s="16">
        <v>85505019</v>
      </c>
    </row>
    <row r="35" spans="2:8" ht="15.75" x14ac:dyDescent="0.25">
      <c r="B35" s="15">
        <v>13</v>
      </c>
      <c r="C35" s="13">
        <v>84184589</v>
      </c>
      <c r="D35" s="14">
        <v>0.98494174260813028</v>
      </c>
      <c r="E35" s="13">
        <v>1287054</v>
      </c>
      <c r="F35" s="14">
        <v>1.5058257391869723E-2</v>
      </c>
      <c r="G35" s="13">
        <v>33376</v>
      </c>
      <c r="H35" s="12">
        <v>85505019</v>
      </c>
    </row>
    <row r="36" spans="2:8" ht="15.75" x14ac:dyDescent="0.25">
      <c r="B36" s="15">
        <v>14</v>
      </c>
      <c r="C36" s="17">
        <v>84184589</v>
      </c>
      <c r="D36" s="18">
        <v>0.98495297825448136</v>
      </c>
      <c r="E36" s="17">
        <v>1286079</v>
      </c>
      <c r="F36" s="18">
        <v>1.5047021745518592E-2</v>
      </c>
      <c r="G36" s="17">
        <v>34351</v>
      </c>
      <c r="H36" s="16">
        <v>85505019</v>
      </c>
    </row>
    <row r="37" spans="2:8" ht="15.75" x14ac:dyDescent="0.25">
      <c r="B37" s="15">
        <v>15</v>
      </c>
      <c r="C37" s="13">
        <v>85135349</v>
      </c>
      <c r="D37" s="14">
        <v>0.99568035436274682</v>
      </c>
      <c r="E37" s="13">
        <v>369350</v>
      </c>
      <c r="F37" s="14">
        <v>4.3196456372532228E-3</v>
      </c>
      <c r="G37" s="13">
        <v>320</v>
      </c>
      <c r="H37" s="12">
        <v>85505019</v>
      </c>
    </row>
    <row r="38" spans="2:8" ht="15" x14ac:dyDescent="0.25">
      <c r="B38" s="7"/>
      <c r="C38" s="5"/>
      <c r="D38" s="6"/>
      <c r="E38" s="5"/>
      <c r="F38" s="6"/>
      <c r="G38" s="5"/>
      <c r="H38" s="5"/>
    </row>
    <row r="39" spans="2:8" ht="15" x14ac:dyDescent="0.25">
      <c r="B39" s="7"/>
      <c r="C39" s="5"/>
      <c r="D39" s="6"/>
      <c r="E39" s="5"/>
      <c r="F39" s="6"/>
      <c r="G39" s="5"/>
      <c r="H39" s="5"/>
    </row>
    <row r="40" spans="2:8" ht="15" x14ac:dyDescent="0.25">
      <c r="B40" s="8" t="s">
        <v>7</v>
      </c>
      <c r="C40" s="5"/>
      <c r="D40" s="6"/>
      <c r="E40" s="5"/>
      <c r="F40" s="6"/>
      <c r="G40" s="5"/>
      <c r="H40" s="5"/>
    </row>
    <row r="41" spans="2:8" ht="15" x14ac:dyDescent="0.25">
      <c r="B41" s="8" t="s">
        <v>6</v>
      </c>
      <c r="C41" s="5"/>
      <c r="D41" s="6"/>
      <c r="E41" s="5"/>
      <c r="F41" s="6"/>
      <c r="G41" s="5"/>
      <c r="H41" s="5"/>
    </row>
    <row r="42" spans="2:8" ht="15" x14ac:dyDescent="0.25">
      <c r="B42" s="8"/>
      <c r="C42" s="5"/>
      <c r="D42" s="6"/>
      <c r="E42" s="5"/>
      <c r="F42" s="6"/>
      <c r="G42" s="5"/>
      <c r="H42" s="5"/>
    </row>
    <row r="43" spans="2:8" ht="15" x14ac:dyDescent="0.25">
      <c r="B43" s="8"/>
      <c r="C43" s="5"/>
      <c r="D43" s="6"/>
      <c r="E43" s="5"/>
      <c r="F43" s="6"/>
      <c r="G43" s="5"/>
      <c r="H43" s="5"/>
    </row>
    <row r="44" spans="2:8" ht="15" x14ac:dyDescent="0.25">
      <c r="B44" s="11" t="s">
        <v>5</v>
      </c>
      <c r="C44" s="5"/>
      <c r="D44" s="6"/>
      <c r="E44" s="5"/>
      <c r="F44" s="6"/>
      <c r="G44" s="5"/>
      <c r="H44" s="5"/>
    </row>
    <row r="45" spans="2:8" x14ac:dyDescent="0.2">
      <c r="B45" s="10"/>
      <c r="C45" s="5"/>
      <c r="D45" s="6"/>
      <c r="E45" s="5"/>
      <c r="F45" s="6"/>
      <c r="G45" s="5"/>
      <c r="H45" s="5"/>
    </row>
    <row r="46" spans="2:8" x14ac:dyDescent="0.2">
      <c r="B46" s="10"/>
      <c r="C46" s="5"/>
      <c r="D46" s="6"/>
      <c r="E46" s="5"/>
      <c r="F46" s="6"/>
      <c r="G46" s="5"/>
      <c r="H46" s="5"/>
    </row>
    <row r="47" spans="2:8" x14ac:dyDescent="0.2">
      <c r="B47" s="9" t="s">
        <v>4</v>
      </c>
      <c r="C47" s="5"/>
      <c r="D47" s="6"/>
      <c r="E47" s="5"/>
      <c r="F47" s="6"/>
      <c r="G47" s="5"/>
      <c r="H47" s="5"/>
    </row>
    <row r="48" spans="2:8" ht="15" x14ac:dyDescent="0.25">
      <c r="B48" s="8" t="s">
        <v>3</v>
      </c>
      <c r="C48" s="5"/>
      <c r="D48" s="6"/>
      <c r="E48" s="5"/>
      <c r="F48" s="6"/>
      <c r="G48" s="5"/>
      <c r="H48" s="5"/>
    </row>
    <row r="49" spans="2:8" ht="15" x14ac:dyDescent="0.25">
      <c r="B49" s="7"/>
      <c r="C49" s="5"/>
      <c r="D49" s="6"/>
      <c r="E49" s="5"/>
      <c r="F49" s="6"/>
      <c r="G49" s="5"/>
      <c r="H49" s="5"/>
    </row>
    <row r="50" spans="2:8" ht="15" x14ac:dyDescent="0.25">
      <c r="B50" s="7"/>
      <c r="C50" s="5"/>
      <c r="D50" s="6"/>
      <c r="E50" s="5"/>
      <c r="F50" s="6"/>
      <c r="G50" s="5"/>
      <c r="H50" s="5"/>
    </row>
    <row r="51" spans="2:8" ht="15" x14ac:dyDescent="0.25">
      <c r="B51" s="7"/>
      <c r="C51" s="5"/>
      <c r="D51" s="6"/>
      <c r="E51" s="5"/>
      <c r="F51" s="6"/>
      <c r="G51" s="5"/>
      <c r="H51" s="5"/>
    </row>
    <row r="52" spans="2:8" ht="15" x14ac:dyDescent="0.25">
      <c r="B52" s="7"/>
      <c r="C52" s="5"/>
      <c r="D52" s="6"/>
      <c r="E52" s="5"/>
      <c r="F52" s="6"/>
      <c r="G52" s="5"/>
      <c r="H52" s="5"/>
    </row>
    <row r="53" spans="2:8" ht="15" x14ac:dyDescent="0.25">
      <c r="B53" s="7"/>
      <c r="C53" s="5"/>
      <c r="D53" s="6"/>
      <c r="E53" s="5"/>
      <c r="F53" s="6"/>
      <c r="G53" s="5"/>
      <c r="H53" s="5"/>
    </row>
    <row r="54" spans="2:8" ht="15" x14ac:dyDescent="0.25">
      <c r="B54" s="7"/>
      <c r="C54" s="5"/>
      <c r="D54" s="6"/>
      <c r="E54" s="5"/>
      <c r="F54" s="6"/>
      <c r="G54" s="5"/>
      <c r="H54" s="5"/>
    </row>
    <row r="55" spans="2:8" ht="15" x14ac:dyDescent="0.25">
      <c r="B55" s="7"/>
      <c r="C55" s="5"/>
      <c r="D55" s="6"/>
      <c r="E55" s="5"/>
      <c r="F55" s="6"/>
      <c r="G55" s="5"/>
      <c r="H55" s="5"/>
    </row>
    <row r="56" spans="2:8" ht="15" x14ac:dyDescent="0.25">
      <c r="B56" s="7"/>
      <c r="C56" s="5"/>
      <c r="D56" s="6"/>
      <c r="E56" s="5"/>
      <c r="F56" s="6"/>
      <c r="G56" s="5"/>
      <c r="H56" s="5"/>
    </row>
    <row r="57" spans="2:8" ht="15" x14ac:dyDescent="0.25">
      <c r="B57" s="7"/>
      <c r="C57" s="5"/>
      <c r="D57" s="6"/>
      <c r="E57" s="5"/>
      <c r="F57" s="6"/>
      <c r="G57" s="5"/>
      <c r="H57" s="5"/>
    </row>
    <row r="58" spans="2:8" ht="15" x14ac:dyDescent="0.25">
      <c r="B58" s="7"/>
      <c r="C58" s="5"/>
      <c r="D58" s="6"/>
      <c r="E58" s="5"/>
      <c r="F58" s="6"/>
      <c r="G58" s="5"/>
      <c r="H58" s="5"/>
    </row>
    <row r="59" spans="2:8" ht="15" x14ac:dyDescent="0.25">
      <c r="B59" s="7"/>
      <c r="C59" s="5"/>
      <c r="D59" s="6"/>
      <c r="E59" s="5"/>
      <c r="F59" s="6"/>
      <c r="G59" s="5"/>
      <c r="H59" s="5"/>
    </row>
    <row r="60" spans="2:8" ht="15" x14ac:dyDescent="0.25">
      <c r="B60" s="7"/>
      <c r="C60" s="5"/>
      <c r="D60" s="6"/>
      <c r="E60" s="5"/>
      <c r="F60" s="6"/>
      <c r="G60" s="5"/>
      <c r="H60" s="5"/>
    </row>
    <row r="61" spans="2:8" ht="15" x14ac:dyDescent="0.25">
      <c r="B61" s="7"/>
      <c r="C61" s="5"/>
      <c r="D61" s="6"/>
      <c r="E61" s="5"/>
      <c r="F61" s="6"/>
      <c r="G61" s="5"/>
      <c r="H61" s="5"/>
    </row>
    <row r="62" spans="2:8" ht="15" x14ac:dyDescent="0.25">
      <c r="B62" s="7"/>
      <c r="C62" s="5"/>
      <c r="D62" s="6"/>
      <c r="E62" s="5"/>
      <c r="F62" s="6"/>
      <c r="G62" s="5"/>
      <c r="H62" s="5"/>
    </row>
    <row r="63" spans="2:8" ht="15" x14ac:dyDescent="0.25">
      <c r="B63" s="7"/>
      <c r="C63" s="5"/>
      <c r="D63" s="6"/>
      <c r="E63" s="5"/>
      <c r="F63" s="6"/>
      <c r="G63" s="5"/>
      <c r="H63" s="5"/>
    </row>
    <row r="64" spans="2:8" ht="15" x14ac:dyDescent="0.25">
      <c r="B64" s="7"/>
      <c r="C64" s="5"/>
      <c r="D64" s="6"/>
      <c r="E64" s="5"/>
      <c r="F64" s="6"/>
      <c r="G64" s="5"/>
      <c r="H64" s="5"/>
    </row>
    <row r="65" spans="2:8" ht="15" x14ac:dyDescent="0.25">
      <c r="B65" s="7"/>
      <c r="C65" s="5"/>
      <c r="D65" s="6"/>
      <c r="E65" s="5"/>
      <c r="F65" s="6"/>
      <c r="G65" s="5"/>
      <c r="H65" s="5"/>
    </row>
    <row r="66" spans="2:8" ht="15" x14ac:dyDescent="0.25">
      <c r="B66" s="7"/>
      <c r="C66" s="5"/>
      <c r="D66" s="6"/>
      <c r="E66" s="5"/>
      <c r="F66" s="6"/>
      <c r="G66" s="5"/>
      <c r="H66" s="5"/>
    </row>
    <row r="67" spans="2:8" ht="15" x14ac:dyDescent="0.25">
      <c r="B67" s="7"/>
      <c r="C67" s="5"/>
      <c r="D67" s="6"/>
      <c r="E67" s="5"/>
      <c r="F67" s="6"/>
      <c r="G67" s="5"/>
      <c r="H67" s="5"/>
    </row>
    <row r="71" spans="2:8" x14ac:dyDescent="0.2">
      <c r="B71" s="4" t="s">
        <v>2</v>
      </c>
    </row>
    <row r="72" spans="2:8" x14ac:dyDescent="0.2">
      <c r="B72" s="4" t="s">
        <v>1</v>
      </c>
    </row>
    <row r="73" spans="2:8" x14ac:dyDescent="0.2">
      <c r="B73" s="4"/>
    </row>
    <row r="74" spans="2:8" x14ac:dyDescent="0.2">
      <c r="B74" s="3" t="s">
        <v>0</v>
      </c>
    </row>
  </sheetData>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9F7D-6D88-4433-B998-DE891B08BC10}">
  <sheetPr>
    <tabColor theme="5"/>
    <pageSetUpPr fitToPage="1"/>
  </sheetPr>
  <dimension ref="B1:H74"/>
  <sheetViews>
    <sheetView showGridLines="0" zoomScaleNormal="100" workbookViewId="0">
      <selection activeCell="B22" sqref="B22"/>
    </sheetView>
  </sheetViews>
  <sheetFormatPr defaultColWidth="8.7109375" defaultRowHeight="14.25" x14ac:dyDescent="0.2"/>
  <cols>
    <col min="1" max="1" width="4.28515625" style="1" customWidth="1"/>
    <col min="2" max="2" width="18.7109375" style="1" customWidth="1"/>
    <col min="3" max="3" width="31.5703125" style="1" customWidth="1"/>
    <col min="4" max="4" width="19.28515625" style="2" bestFit="1" customWidth="1"/>
    <col min="5" max="5" width="15.5703125" style="1" customWidth="1"/>
    <col min="6" max="6" width="17.28515625" style="2" customWidth="1"/>
    <col min="7" max="7" width="15.28515625" style="1" customWidth="1"/>
    <col min="8" max="8" width="16.7109375" style="1" bestFit="1" customWidth="1"/>
    <col min="9" max="16384" width="8.7109375" style="1"/>
  </cols>
  <sheetData>
    <row r="1" spans="2:7" x14ac:dyDescent="0.2">
      <c r="G1" s="33"/>
    </row>
    <row r="2" spans="2:7" x14ac:dyDescent="0.2">
      <c r="G2" s="33"/>
    </row>
    <row r="3" spans="2:7" ht="15" x14ac:dyDescent="0.2">
      <c r="G3" s="38" t="s">
        <v>3</v>
      </c>
    </row>
    <row r="4" spans="2:7" x14ac:dyDescent="0.2">
      <c r="G4" s="37" t="s">
        <v>26</v>
      </c>
    </row>
    <row r="5" spans="2:7" x14ac:dyDescent="0.2">
      <c r="G5" s="37"/>
    </row>
    <row r="6" spans="2:7" x14ac:dyDescent="0.2">
      <c r="G6" s="37" t="s">
        <v>25</v>
      </c>
    </row>
    <row r="7" spans="2:7" x14ac:dyDescent="0.2">
      <c r="G7" s="37" t="s">
        <v>24</v>
      </c>
    </row>
    <row r="8" spans="2:7" x14ac:dyDescent="0.2">
      <c r="G8" s="37" t="s">
        <v>23</v>
      </c>
    </row>
    <row r="9" spans="2:7" x14ac:dyDescent="0.2">
      <c r="G9" s="37" t="s">
        <v>22</v>
      </c>
    </row>
    <row r="10" spans="2:7" x14ac:dyDescent="0.2">
      <c r="G10" s="33"/>
    </row>
    <row r="11" spans="2:7" x14ac:dyDescent="0.2">
      <c r="G11" s="33"/>
    </row>
    <row r="12" spans="2:7" ht="18" x14ac:dyDescent="0.25">
      <c r="B12" s="36" t="str">
        <f>'Poll Results'!B12</f>
        <v>Issued Share Capital / Voting Capital:</v>
      </c>
      <c r="C12" s="50"/>
      <c r="D12" s="34">
        <f>'Poll Results'!D12</f>
        <v>225417740</v>
      </c>
      <c r="G12" s="33"/>
    </row>
    <row r="13" spans="2:7" x14ac:dyDescent="0.2">
      <c r="G13" s="33"/>
    </row>
    <row r="14" spans="2:7" ht="18" x14ac:dyDescent="0.25">
      <c r="B14" s="31" t="str">
        <f>'Poll Results'!B14</f>
        <v>Meeting Type</v>
      </c>
      <c r="C14" s="32"/>
      <c r="D14" s="49" t="s">
        <v>19</v>
      </c>
      <c r="E14" s="32"/>
      <c r="F14" s="30"/>
      <c r="G14" s="29"/>
    </row>
    <row r="15" spans="2:7" ht="18" x14ac:dyDescent="0.25">
      <c r="B15" s="28"/>
      <c r="C15" s="26"/>
      <c r="D15" s="27"/>
      <c r="E15" s="26"/>
      <c r="F15" s="25"/>
      <c r="G15" s="24"/>
    </row>
    <row r="16" spans="2:7" ht="18" x14ac:dyDescent="0.25">
      <c r="B16" s="28" t="str">
        <f>'Poll Results'!B16</f>
        <v>Date</v>
      </c>
      <c r="C16" s="26"/>
      <c r="D16" s="48" t="s">
        <v>17</v>
      </c>
      <c r="E16" s="26"/>
      <c r="F16" s="25"/>
      <c r="G16" s="24"/>
    </row>
    <row r="17" spans="2:8" ht="18" x14ac:dyDescent="0.25">
      <c r="B17" s="28"/>
      <c r="C17" s="26"/>
      <c r="D17" s="27"/>
      <c r="E17" s="26"/>
      <c r="F17" s="25"/>
      <c r="G17" s="24"/>
    </row>
    <row r="18" spans="2:8" ht="18" x14ac:dyDescent="0.25">
      <c r="B18" s="28" t="str">
        <f>'Poll Results'!B18</f>
        <v>Poll Results</v>
      </c>
      <c r="C18" s="26"/>
      <c r="D18" s="27"/>
      <c r="E18" s="26"/>
      <c r="F18" s="25"/>
      <c r="G18" s="24"/>
    </row>
    <row r="19" spans="2:8" ht="15.75" x14ac:dyDescent="0.25">
      <c r="B19" s="23"/>
      <c r="G19" s="21"/>
    </row>
    <row r="20" spans="2:8" ht="15.75" x14ac:dyDescent="0.25">
      <c r="B20" s="22" t="s">
        <v>15</v>
      </c>
      <c r="G20" s="21"/>
    </row>
    <row r="21" spans="2:8" ht="15" thickBot="1" x14ac:dyDescent="0.25">
      <c r="G21" s="21"/>
    </row>
    <row r="22" spans="2:8" ht="15.75" x14ac:dyDescent="0.2">
      <c r="B22" s="20" t="str">
        <f>'Poll Results'!B22</f>
        <v>RESOLUTIONS</v>
      </c>
      <c r="C22" s="20" t="str">
        <f>'Poll Results'!C22</f>
        <v>FOR</v>
      </c>
      <c r="D22" s="20" t="str">
        <f>'Poll Results'!D22</f>
        <v>%age FOR</v>
      </c>
      <c r="E22" s="20" t="str">
        <f>'Poll Results'!E22</f>
        <v>AGAINST</v>
      </c>
      <c r="F22" s="20" t="str">
        <f>'Poll Results'!F22</f>
        <v>%age AGAINST</v>
      </c>
      <c r="G22" s="20" t="s">
        <v>31</v>
      </c>
      <c r="H22" s="20" t="s">
        <v>30</v>
      </c>
    </row>
    <row r="23" spans="2:8" ht="15" x14ac:dyDescent="0.25">
      <c r="B23" s="15">
        <f>'Poll Results'!B23</f>
        <v>1</v>
      </c>
      <c r="C23" s="47">
        <f>'Poll Results'!C23</f>
        <v>85365990</v>
      </c>
      <c r="D23" s="46">
        <f>'Poll Results'!D23</f>
        <v>0.99866601573871905</v>
      </c>
      <c r="E23" s="47">
        <f>'Poll Results'!E23</f>
        <v>114029</v>
      </c>
      <c r="F23" s="46">
        <f>'Poll Results'!F23</f>
        <v>1.3339842612809902E-3</v>
      </c>
      <c r="G23" s="45">
        <f t="shared" ref="G23:G37" si="0">C23+E23</f>
        <v>85480019</v>
      </c>
      <c r="H23" s="45">
        <f>'Poll Results'!G23</f>
        <v>25000</v>
      </c>
    </row>
    <row r="24" spans="2:8" ht="15" x14ac:dyDescent="0.25">
      <c r="B24" s="15">
        <f>'Poll Results'!B24</f>
        <v>2</v>
      </c>
      <c r="C24" s="47">
        <f>'Poll Results'!C24</f>
        <v>84301663</v>
      </c>
      <c r="D24" s="46">
        <f>'Poll Results'!D24</f>
        <v>0.98660900723719025</v>
      </c>
      <c r="E24" s="47">
        <f>'Poll Results'!E24</f>
        <v>1144205</v>
      </c>
      <c r="F24" s="46">
        <f>'Poll Results'!F24</f>
        <v>1.3390992762809783E-2</v>
      </c>
      <c r="G24" s="45">
        <f t="shared" si="0"/>
        <v>85445868</v>
      </c>
      <c r="H24" s="45">
        <f>'Poll Results'!G24</f>
        <v>59151</v>
      </c>
    </row>
    <row r="25" spans="2:8" ht="15" x14ac:dyDescent="0.25">
      <c r="B25" s="15">
        <f>'Poll Results'!B25</f>
        <v>3</v>
      </c>
      <c r="C25" s="47">
        <f>'Poll Results'!C25</f>
        <v>83573182</v>
      </c>
      <c r="D25" s="46">
        <f>'Poll Results'!D25</f>
        <v>0.97807097854282687</v>
      </c>
      <c r="E25" s="47">
        <f>'Poll Results'!E25</f>
        <v>1873768</v>
      </c>
      <c r="F25" s="46">
        <f>'Poll Results'!F25</f>
        <v>2.1929021457173136E-2</v>
      </c>
      <c r="G25" s="45">
        <f t="shared" si="0"/>
        <v>85446950</v>
      </c>
      <c r="H25" s="45">
        <f>'Poll Results'!G25</f>
        <v>58069</v>
      </c>
    </row>
    <row r="26" spans="2:8" ht="15" x14ac:dyDescent="0.25">
      <c r="B26" s="15">
        <f>'Poll Results'!B26</f>
        <v>4</v>
      </c>
      <c r="C26" s="47">
        <f>'Poll Results'!C26</f>
        <v>84206008</v>
      </c>
      <c r="D26" s="46">
        <f>'Poll Results'!D26</f>
        <v>0.98538450218960338</v>
      </c>
      <c r="E26" s="47">
        <f>'Poll Results'!E26</f>
        <v>1248967</v>
      </c>
      <c r="F26" s="46">
        <f>'Poll Results'!F26</f>
        <v>1.4615497810396644E-2</v>
      </c>
      <c r="G26" s="45">
        <f t="shared" si="0"/>
        <v>85454975</v>
      </c>
      <c r="H26" s="45">
        <f>'Poll Results'!G26</f>
        <v>50044</v>
      </c>
    </row>
    <row r="27" spans="2:8" ht="15" x14ac:dyDescent="0.25">
      <c r="B27" s="15">
        <f>'Poll Results'!B27</f>
        <v>5</v>
      </c>
      <c r="C27" s="47">
        <f>'Poll Results'!C27</f>
        <v>84318145</v>
      </c>
      <c r="D27" s="46">
        <f>'Poll Results'!D27</f>
        <v>0.98669628677376375</v>
      </c>
      <c r="E27" s="47">
        <f>'Poll Results'!E27</f>
        <v>1136869</v>
      </c>
      <c r="F27" s="46">
        <f>'Poll Results'!F27</f>
        <v>1.3303713226236203E-2</v>
      </c>
      <c r="G27" s="45">
        <f t="shared" si="0"/>
        <v>85455014</v>
      </c>
      <c r="H27" s="45">
        <f>'Poll Results'!G27</f>
        <v>50005</v>
      </c>
    </row>
    <row r="28" spans="2:8" ht="15" x14ac:dyDescent="0.25">
      <c r="B28" s="15">
        <f>'Poll Results'!B28</f>
        <v>6</v>
      </c>
      <c r="C28" s="47">
        <f>'Poll Results'!C28</f>
        <v>84323691</v>
      </c>
      <c r="D28" s="46">
        <f>'Poll Results'!D28</f>
        <v>0.98676163675666628</v>
      </c>
      <c r="E28" s="47">
        <f>'Poll Results'!E28</f>
        <v>1131284</v>
      </c>
      <c r="F28" s="46">
        <f>'Poll Results'!F28</f>
        <v>1.3238363243333696E-2</v>
      </c>
      <c r="G28" s="45">
        <f t="shared" si="0"/>
        <v>85454975</v>
      </c>
      <c r="H28" s="45">
        <f>'Poll Results'!G28</f>
        <v>50044</v>
      </c>
    </row>
    <row r="29" spans="2:8" ht="15" x14ac:dyDescent="0.25">
      <c r="B29" s="15">
        <f>'Poll Results'!B29</f>
        <v>7</v>
      </c>
      <c r="C29" s="47">
        <f>'Poll Results'!C29</f>
        <v>84201659</v>
      </c>
      <c r="D29" s="46">
        <f>'Poll Results'!D29</f>
        <v>0.98534243075911654</v>
      </c>
      <c r="E29" s="47">
        <f>'Poll Results'!E29</f>
        <v>1252551</v>
      </c>
      <c r="F29" s="46">
        <f>'Poll Results'!F29</f>
        <v>1.465756924088351E-2</v>
      </c>
      <c r="G29" s="45">
        <f t="shared" si="0"/>
        <v>85454210</v>
      </c>
      <c r="H29" s="45">
        <f>'Poll Results'!G29</f>
        <v>50809</v>
      </c>
    </row>
    <row r="30" spans="2:8" ht="15" x14ac:dyDescent="0.25">
      <c r="B30" s="15">
        <f>'Poll Results'!B30</f>
        <v>8</v>
      </c>
      <c r="C30" s="47">
        <f>'Poll Results'!C30</f>
        <v>84202757</v>
      </c>
      <c r="D30" s="46">
        <f>'Poll Results'!D30</f>
        <v>0.98534403734542264</v>
      </c>
      <c r="E30" s="47">
        <f>'Poll Results'!E30</f>
        <v>1252428</v>
      </c>
      <c r="F30" s="46">
        <f>'Poll Results'!F30</f>
        <v>1.4655962654577368E-2</v>
      </c>
      <c r="G30" s="45">
        <f t="shared" si="0"/>
        <v>85455185</v>
      </c>
      <c r="H30" s="45">
        <f>'Poll Results'!G30</f>
        <v>49834</v>
      </c>
    </row>
    <row r="31" spans="2:8" ht="15" x14ac:dyDescent="0.25">
      <c r="B31" s="15">
        <f>'Poll Results'!B31</f>
        <v>9</v>
      </c>
      <c r="C31" s="47">
        <f>'Poll Results'!C31</f>
        <v>85204038</v>
      </c>
      <c r="D31" s="46">
        <f>'Poll Results'!D31</f>
        <v>0.99706106773977499</v>
      </c>
      <c r="E31" s="47">
        <f>'Poll Results'!E31</f>
        <v>251147</v>
      </c>
      <c r="F31" s="46">
        <f>'Poll Results'!F31</f>
        <v>2.9389322602250524E-3</v>
      </c>
      <c r="G31" s="45">
        <f t="shared" si="0"/>
        <v>85455185</v>
      </c>
      <c r="H31" s="45">
        <f>'Poll Results'!G31</f>
        <v>49834</v>
      </c>
    </row>
    <row r="32" spans="2:8" ht="15" x14ac:dyDescent="0.25">
      <c r="B32" s="15">
        <f>'Poll Results'!B32</f>
        <v>10</v>
      </c>
      <c r="C32" s="47">
        <f>'Poll Results'!C32</f>
        <v>84350496</v>
      </c>
      <c r="D32" s="46">
        <f>'Poll Results'!D32</f>
        <v>0.99832968058466953</v>
      </c>
      <c r="E32" s="47">
        <f>'Poll Results'!E32</f>
        <v>141128</v>
      </c>
      <c r="F32" s="46">
        <f>'Poll Results'!F32</f>
        <v>1.6703194153304475E-3</v>
      </c>
      <c r="G32" s="45">
        <f t="shared" si="0"/>
        <v>84491624</v>
      </c>
      <c r="H32" s="45">
        <f>'Poll Results'!G32</f>
        <v>1013395</v>
      </c>
    </row>
    <row r="33" spans="2:8" ht="15" x14ac:dyDescent="0.25">
      <c r="B33" s="15">
        <f>'Poll Results'!B33</f>
        <v>11</v>
      </c>
      <c r="C33" s="47">
        <f>'Poll Results'!C33</f>
        <v>85362152</v>
      </c>
      <c r="D33" s="46">
        <f>'Poll Results'!D33</f>
        <v>0.99839599843240812</v>
      </c>
      <c r="E33" s="47">
        <f>'Poll Results'!E33</f>
        <v>137141</v>
      </c>
      <c r="F33" s="46">
        <f>'Poll Results'!F33</f>
        <v>1.6040015675919098E-3</v>
      </c>
      <c r="G33" s="45">
        <f t="shared" si="0"/>
        <v>85499293</v>
      </c>
      <c r="H33" s="45">
        <f>'Poll Results'!G33</f>
        <v>5726</v>
      </c>
    </row>
    <row r="34" spans="2:8" ht="15" x14ac:dyDescent="0.25">
      <c r="B34" s="15">
        <f>'Poll Results'!B34</f>
        <v>12</v>
      </c>
      <c r="C34" s="47">
        <f>'Poll Results'!C34</f>
        <v>84310062</v>
      </c>
      <c r="D34" s="46">
        <f>'Poll Results'!D34</f>
        <v>0.98625359325457784</v>
      </c>
      <c r="E34" s="47">
        <f>'Poll Results'!E34</f>
        <v>1175114</v>
      </c>
      <c r="F34" s="46">
        <f>'Poll Results'!F34</f>
        <v>1.3746406745422154E-2</v>
      </c>
      <c r="G34" s="45">
        <f t="shared" si="0"/>
        <v>85485176</v>
      </c>
      <c r="H34" s="45">
        <f>'Poll Results'!G34</f>
        <v>19843</v>
      </c>
    </row>
    <row r="35" spans="2:8" ht="15" x14ac:dyDescent="0.25">
      <c r="B35" s="15">
        <f>'Poll Results'!B35</f>
        <v>13</v>
      </c>
      <c r="C35" s="47">
        <f>'Poll Results'!C35</f>
        <v>84184589</v>
      </c>
      <c r="D35" s="46">
        <f>'Poll Results'!D35</f>
        <v>0.98494174260813028</v>
      </c>
      <c r="E35" s="47">
        <f>'Poll Results'!E35</f>
        <v>1287054</v>
      </c>
      <c r="F35" s="46">
        <f>'Poll Results'!F35</f>
        <v>1.5058257391869723E-2</v>
      </c>
      <c r="G35" s="45">
        <f t="shared" si="0"/>
        <v>85471643</v>
      </c>
      <c r="H35" s="45">
        <f>'Poll Results'!G35</f>
        <v>33376</v>
      </c>
    </row>
    <row r="36" spans="2:8" ht="15" x14ac:dyDescent="0.25">
      <c r="B36" s="15">
        <f>'Poll Results'!B36</f>
        <v>14</v>
      </c>
      <c r="C36" s="47">
        <f>'Poll Results'!C36</f>
        <v>84184589</v>
      </c>
      <c r="D36" s="46">
        <f>'Poll Results'!D36</f>
        <v>0.98495297825448136</v>
      </c>
      <c r="E36" s="47">
        <f>'Poll Results'!E36</f>
        <v>1286079</v>
      </c>
      <c r="F36" s="46">
        <f>'Poll Results'!F36</f>
        <v>1.5047021745518592E-2</v>
      </c>
      <c r="G36" s="45">
        <f t="shared" si="0"/>
        <v>85470668</v>
      </c>
      <c r="H36" s="45">
        <f>'Poll Results'!G36</f>
        <v>34351</v>
      </c>
    </row>
    <row r="37" spans="2:8" ht="15" x14ac:dyDescent="0.25">
      <c r="B37" s="15">
        <f>'Poll Results'!B37</f>
        <v>15</v>
      </c>
      <c r="C37" s="47">
        <f>'Poll Results'!C37</f>
        <v>85135349</v>
      </c>
      <c r="D37" s="46">
        <f>'Poll Results'!D37</f>
        <v>0.99568035436274682</v>
      </c>
      <c r="E37" s="47">
        <f>'Poll Results'!E37</f>
        <v>369350</v>
      </c>
      <c r="F37" s="46">
        <f>'Poll Results'!F37</f>
        <v>4.3196456372532228E-3</v>
      </c>
      <c r="G37" s="45">
        <f t="shared" si="0"/>
        <v>85504699</v>
      </c>
      <c r="H37" s="45">
        <f>'Poll Results'!G37</f>
        <v>320</v>
      </c>
    </row>
    <row r="38" spans="2:8" ht="9" customHeight="1" x14ac:dyDescent="0.25">
      <c r="B38" s="7"/>
      <c r="C38" s="5"/>
      <c r="D38" s="6"/>
      <c r="E38" s="5"/>
      <c r="F38" s="6"/>
      <c r="G38" s="44"/>
      <c r="H38" s="44"/>
    </row>
    <row r="39" spans="2:8" s="39" customFormat="1" ht="11.25" x14ac:dyDescent="0.2">
      <c r="B39" s="43" t="s">
        <v>29</v>
      </c>
      <c r="C39" s="40"/>
      <c r="D39" s="41"/>
      <c r="E39" s="40"/>
      <c r="F39" s="41"/>
      <c r="G39" s="40"/>
    </row>
    <row r="40" spans="2:8" s="39" customFormat="1" ht="11.25" x14ac:dyDescent="0.2">
      <c r="B40" s="39" t="s">
        <v>28</v>
      </c>
      <c r="C40" s="40"/>
      <c r="D40" s="41"/>
      <c r="E40" s="40"/>
      <c r="F40" s="41"/>
      <c r="G40" s="40"/>
    </row>
    <row r="41" spans="2:8" s="39" customFormat="1" ht="11.25" x14ac:dyDescent="0.2">
      <c r="B41" s="42"/>
      <c r="C41" s="40"/>
      <c r="D41" s="41"/>
      <c r="E41" s="40"/>
      <c r="F41" s="41"/>
      <c r="G41" s="40"/>
    </row>
    <row r="42" spans="2:8" s="39" customFormat="1" ht="11.25" x14ac:dyDescent="0.2">
      <c r="B42" s="42"/>
      <c r="C42" s="40"/>
      <c r="D42" s="41"/>
      <c r="E42" s="40"/>
      <c r="F42" s="41"/>
      <c r="G42" s="40"/>
    </row>
    <row r="43" spans="2:8" ht="15" x14ac:dyDescent="0.25">
      <c r="B43" s="8" t="str">
        <f>'Poll Results'!B40</f>
        <v>As scrutineer appointed for the purpose of the Poll taken at the Annual General Meeting of the Members of the above named Company</v>
      </c>
      <c r="C43" s="5"/>
      <c r="D43" s="6"/>
      <c r="E43" s="5"/>
      <c r="F43" s="6"/>
      <c r="G43" s="5"/>
    </row>
    <row r="44" spans="2:8" ht="15" x14ac:dyDescent="0.25">
      <c r="B44" s="8" t="str">
        <f>'Poll Results'!B41</f>
        <v>held on 30 September 2025 &amp; I HEREBY CERTIFY that the result of the Poll is correctly set out as above.</v>
      </c>
      <c r="C44" s="5"/>
      <c r="D44" s="6"/>
      <c r="E44" s="5"/>
      <c r="F44" s="6"/>
      <c r="G44" s="5"/>
    </row>
    <row r="45" spans="2:8" ht="15" x14ac:dyDescent="0.25">
      <c r="B45" s="8"/>
      <c r="C45" s="5"/>
      <c r="D45" s="6"/>
      <c r="E45" s="5"/>
      <c r="F45" s="6"/>
      <c r="G45" s="5"/>
    </row>
    <row r="46" spans="2:8" ht="15" x14ac:dyDescent="0.25">
      <c r="B46" s="8"/>
      <c r="C46" s="5"/>
      <c r="D46" s="6"/>
      <c r="E46" s="5"/>
      <c r="F46" s="6"/>
      <c r="G46" s="5"/>
    </row>
    <row r="47" spans="2:8" ht="15" x14ac:dyDescent="0.25">
      <c r="B47" s="8" t="str">
        <f>'Poll Results'!B44</f>
        <v>Tzigane Lee</v>
      </c>
      <c r="C47" s="5"/>
      <c r="D47" s="6"/>
      <c r="E47" s="5"/>
      <c r="F47" s="6"/>
      <c r="G47" s="5"/>
    </row>
    <row r="48" spans="2:8" ht="15" x14ac:dyDescent="0.25">
      <c r="B48" s="8"/>
      <c r="C48" s="5"/>
      <c r="D48" s="6"/>
      <c r="E48" s="5"/>
      <c r="F48" s="6"/>
      <c r="G48" s="5"/>
    </row>
    <row r="49" spans="2:7" ht="15" x14ac:dyDescent="0.25">
      <c r="B49" s="7"/>
      <c r="C49" s="5"/>
      <c r="D49" s="6"/>
      <c r="E49" s="5"/>
      <c r="F49" s="6"/>
      <c r="G49" s="5"/>
    </row>
    <row r="50" spans="2:7" x14ac:dyDescent="0.2">
      <c r="B50" s="9" t="s">
        <v>4</v>
      </c>
      <c r="C50" s="5"/>
      <c r="D50" s="6"/>
      <c r="E50" s="5"/>
      <c r="F50" s="6"/>
      <c r="G50" s="5"/>
    </row>
    <row r="51" spans="2:7" ht="15" x14ac:dyDescent="0.25">
      <c r="B51" s="8" t="s">
        <v>3</v>
      </c>
      <c r="C51" s="5"/>
      <c r="D51" s="6"/>
      <c r="E51" s="5"/>
      <c r="F51" s="6"/>
      <c r="G51" s="5"/>
    </row>
    <row r="52" spans="2:7" ht="15" x14ac:dyDescent="0.25">
      <c r="B52" s="7"/>
      <c r="C52" s="5"/>
      <c r="D52" s="6"/>
      <c r="E52" s="5"/>
      <c r="F52" s="6"/>
      <c r="G52" s="5"/>
    </row>
    <row r="53" spans="2:7" ht="15" x14ac:dyDescent="0.25">
      <c r="B53" s="7"/>
      <c r="C53" s="5"/>
      <c r="D53" s="6"/>
      <c r="E53" s="5"/>
      <c r="F53" s="6"/>
      <c r="G53" s="5"/>
    </row>
    <row r="54" spans="2:7" ht="15" x14ac:dyDescent="0.25">
      <c r="B54" s="7"/>
      <c r="C54" s="5"/>
      <c r="D54" s="6"/>
      <c r="E54" s="5"/>
      <c r="F54" s="6"/>
      <c r="G54" s="5"/>
    </row>
    <row r="55" spans="2:7" ht="15" x14ac:dyDescent="0.25">
      <c r="B55" s="7"/>
      <c r="C55" s="5"/>
      <c r="D55" s="6"/>
      <c r="E55" s="5"/>
      <c r="F55" s="6"/>
      <c r="G55" s="5"/>
    </row>
    <row r="56" spans="2:7" ht="15" x14ac:dyDescent="0.25">
      <c r="B56" s="7"/>
      <c r="C56" s="5"/>
      <c r="D56" s="6"/>
      <c r="E56" s="5"/>
      <c r="F56" s="6"/>
      <c r="G56" s="5"/>
    </row>
    <row r="57" spans="2:7" ht="15" x14ac:dyDescent="0.25">
      <c r="B57" s="7"/>
      <c r="C57" s="5"/>
      <c r="D57" s="6"/>
      <c r="E57" s="5"/>
      <c r="F57" s="6"/>
      <c r="G57" s="5"/>
    </row>
    <row r="58" spans="2:7" ht="15" x14ac:dyDescent="0.25">
      <c r="B58" s="7"/>
      <c r="C58" s="5"/>
      <c r="D58" s="6"/>
      <c r="E58" s="5"/>
      <c r="F58" s="6"/>
      <c r="G58" s="5"/>
    </row>
    <row r="59" spans="2:7" ht="15" x14ac:dyDescent="0.25">
      <c r="B59" s="7"/>
      <c r="C59" s="5"/>
      <c r="D59" s="6"/>
      <c r="E59" s="5"/>
      <c r="F59" s="6"/>
      <c r="G59" s="5"/>
    </row>
    <row r="60" spans="2:7" ht="15" x14ac:dyDescent="0.25">
      <c r="B60" s="7"/>
      <c r="C60" s="5"/>
      <c r="D60" s="6"/>
      <c r="E60" s="5"/>
      <c r="F60" s="6"/>
      <c r="G60" s="5"/>
    </row>
    <row r="61" spans="2:7" ht="15" x14ac:dyDescent="0.25">
      <c r="B61" s="7"/>
      <c r="C61" s="5"/>
      <c r="D61" s="6"/>
      <c r="E61" s="5"/>
      <c r="F61" s="6"/>
      <c r="G61" s="5"/>
    </row>
    <row r="62" spans="2:7" ht="15" x14ac:dyDescent="0.25">
      <c r="B62" s="7"/>
      <c r="C62" s="5"/>
      <c r="D62" s="6"/>
      <c r="E62" s="5"/>
      <c r="F62" s="6"/>
      <c r="G62" s="5"/>
    </row>
    <row r="63" spans="2:7" ht="15" x14ac:dyDescent="0.25">
      <c r="B63" s="7"/>
      <c r="C63" s="5"/>
      <c r="D63" s="6"/>
      <c r="E63" s="5"/>
      <c r="F63" s="6"/>
      <c r="G63" s="5"/>
    </row>
    <row r="64" spans="2:7" ht="15" x14ac:dyDescent="0.25">
      <c r="B64" s="7"/>
      <c r="C64" s="5"/>
      <c r="D64" s="6"/>
      <c r="E64" s="5"/>
      <c r="F64" s="6"/>
      <c r="G64" s="5"/>
    </row>
    <row r="65" spans="2:7" ht="15" x14ac:dyDescent="0.25">
      <c r="B65" s="7"/>
      <c r="C65" s="5"/>
      <c r="D65" s="6"/>
      <c r="E65" s="5"/>
      <c r="F65" s="6"/>
      <c r="G65" s="5"/>
    </row>
    <row r="66" spans="2:7" ht="15" x14ac:dyDescent="0.25">
      <c r="B66" s="7"/>
      <c r="C66" s="5"/>
      <c r="D66" s="6"/>
      <c r="E66" s="5"/>
      <c r="F66" s="6"/>
      <c r="G66" s="5"/>
    </row>
    <row r="67" spans="2:7" ht="15" x14ac:dyDescent="0.25">
      <c r="B67" s="7"/>
      <c r="C67" s="5"/>
      <c r="D67" s="6"/>
      <c r="E67" s="5"/>
      <c r="F67" s="6"/>
      <c r="G67" s="5"/>
    </row>
    <row r="71" spans="2:7" x14ac:dyDescent="0.2">
      <c r="B71" s="4" t="s">
        <v>27</v>
      </c>
    </row>
    <row r="72" spans="2:7" x14ac:dyDescent="0.2">
      <c r="B72" s="4" t="s">
        <v>1</v>
      </c>
    </row>
    <row r="73" spans="2:7" x14ac:dyDescent="0.2">
      <c r="B73" s="4"/>
    </row>
    <row r="74" spans="2:7" x14ac:dyDescent="0.2">
      <c r="B74" s="3" t="s">
        <v>0</v>
      </c>
    </row>
  </sheetData>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8E2F-E8A1-4171-B40D-B891CBFD1962}">
  <sheetPr>
    <tabColor rgb="FFFF0000"/>
    <pageSetUpPr fitToPage="1"/>
  </sheetPr>
  <dimension ref="B1:I72"/>
  <sheetViews>
    <sheetView showGridLines="0" workbookViewId="0">
      <selection activeCell="B22" sqref="B22"/>
    </sheetView>
  </sheetViews>
  <sheetFormatPr defaultColWidth="8.7109375" defaultRowHeight="14.25" x14ac:dyDescent="0.2"/>
  <cols>
    <col min="1" max="1" width="4.28515625" style="1" customWidth="1"/>
    <col min="2" max="2" width="18.7109375" style="1" customWidth="1"/>
    <col min="3" max="3" width="33.5703125" style="1" customWidth="1"/>
    <col min="4" max="4" width="19.28515625" style="2" bestFit="1" customWidth="1"/>
    <col min="5" max="5" width="15.5703125" style="1" customWidth="1"/>
    <col min="6" max="6" width="17.28515625" style="2" customWidth="1"/>
    <col min="7" max="7" width="15.28515625" style="1" customWidth="1"/>
    <col min="8" max="8" width="18.7109375" style="1" customWidth="1"/>
    <col min="9" max="9" width="16.7109375" style="1" bestFit="1" customWidth="1"/>
    <col min="10" max="16384" width="8.7109375" style="1"/>
  </cols>
  <sheetData>
    <row r="1" spans="2:8" x14ac:dyDescent="0.2">
      <c r="G1" s="33"/>
      <c r="H1" s="33"/>
    </row>
    <row r="2" spans="2:8" x14ac:dyDescent="0.2">
      <c r="G2" s="33"/>
      <c r="H2" s="33"/>
    </row>
    <row r="3" spans="2:8" ht="15" x14ac:dyDescent="0.2">
      <c r="G3" s="38" t="s">
        <v>3</v>
      </c>
      <c r="H3" s="33"/>
    </row>
    <row r="4" spans="2:8" x14ac:dyDescent="0.2">
      <c r="G4" s="37" t="s">
        <v>26</v>
      </c>
      <c r="H4" s="33"/>
    </row>
    <row r="5" spans="2:8" x14ac:dyDescent="0.2">
      <c r="G5" s="37"/>
      <c r="H5" s="33"/>
    </row>
    <row r="6" spans="2:8" x14ac:dyDescent="0.2">
      <c r="G6" s="37" t="s">
        <v>25</v>
      </c>
      <c r="H6" s="33"/>
    </row>
    <row r="7" spans="2:8" x14ac:dyDescent="0.2">
      <c r="G7" s="37" t="s">
        <v>24</v>
      </c>
      <c r="H7" s="33"/>
    </row>
    <row r="8" spans="2:8" x14ac:dyDescent="0.2">
      <c r="G8" s="37" t="s">
        <v>23</v>
      </c>
      <c r="H8" s="33"/>
    </row>
    <row r="9" spans="2:8" x14ac:dyDescent="0.2">
      <c r="G9" s="37" t="s">
        <v>22</v>
      </c>
      <c r="H9" s="33"/>
    </row>
    <row r="10" spans="2:8" x14ac:dyDescent="0.2">
      <c r="H10" s="33"/>
    </row>
    <row r="11" spans="2:8" x14ac:dyDescent="0.2">
      <c r="G11" s="33"/>
      <c r="H11" s="33"/>
    </row>
    <row r="12" spans="2:8" ht="18" x14ac:dyDescent="0.25">
      <c r="B12" s="36" t="str">
        <f>'Poll Results'!B12</f>
        <v>Issued Share Capital / Voting Capital:</v>
      </c>
      <c r="D12" s="34">
        <f>'Poll Results'!D12</f>
        <v>225417740</v>
      </c>
      <c r="G12" s="33"/>
      <c r="H12" s="33"/>
    </row>
    <row r="13" spans="2:8" x14ac:dyDescent="0.2">
      <c r="G13" s="33"/>
      <c r="H13" s="33"/>
    </row>
    <row r="14" spans="2:8" ht="18" x14ac:dyDescent="0.25">
      <c r="B14" s="31" t="str">
        <f>'Poll Results'!B14</f>
        <v>Meeting Type</v>
      </c>
      <c r="C14" s="32"/>
      <c r="D14" s="49" t="s">
        <v>19</v>
      </c>
      <c r="E14" s="32"/>
      <c r="F14" s="30"/>
      <c r="G14" s="29"/>
      <c r="H14" s="29"/>
    </row>
    <row r="15" spans="2:8" ht="18" x14ac:dyDescent="0.25">
      <c r="B15" s="28"/>
      <c r="C15" s="26"/>
      <c r="D15" s="55"/>
      <c r="E15" s="26"/>
      <c r="F15" s="25"/>
      <c r="G15" s="24"/>
      <c r="H15" s="24"/>
    </row>
    <row r="16" spans="2:8" ht="18" x14ac:dyDescent="0.25">
      <c r="B16" s="28" t="str">
        <f>'Poll Results'!B16</f>
        <v>Date</v>
      </c>
      <c r="C16" s="26"/>
      <c r="D16" s="49" t="s">
        <v>17</v>
      </c>
      <c r="E16" s="26"/>
      <c r="F16" s="25"/>
      <c r="G16" s="24"/>
      <c r="H16" s="24"/>
    </row>
    <row r="17" spans="2:9" ht="18" x14ac:dyDescent="0.25">
      <c r="B17" s="28"/>
      <c r="C17" s="26"/>
      <c r="D17" s="27"/>
      <c r="E17" s="26"/>
      <c r="F17" s="25"/>
      <c r="G17" s="24"/>
      <c r="H17" s="24"/>
    </row>
    <row r="18" spans="2:9" ht="18" x14ac:dyDescent="0.25">
      <c r="B18" s="28" t="str">
        <f>'Poll Results'!B18</f>
        <v>Poll Results</v>
      </c>
      <c r="C18" s="26"/>
      <c r="D18" s="27"/>
      <c r="E18" s="26"/>
      <c r="F18" s="25"/>
      <c r="G18" s="24"/>
      <c r="H18" s="24"/>
    </row>
    <row r="19" spans="2:9" ht="15.75" x14ac:dyDescent="0.25">
      <c r="B19" s="23"/>
      <c r="G19" s="21"/>
      <c r="H19" s="21"/>
    </row>
    <row r="20" spans="2:9" ht="15.75" x14ac:dyDescent="0.25">
      <c r="B20" s="22" t="s">
        <v>15</v>
      </c>
      <c r="G20" s="21"/>
      <c r="H20" s="21"/>
    </row>
    <row r="21" spans="2:9" ht="15" thickBot="1" x14ac:dyDescent="0.25">
      <c r="G21" s="21"/>
      <c r="H21" s="21"/>
    </row>
    <row r="22" spans="2:9" ht="15.75" x14ac:dyDescent="0.2">
      <c r="B22" s="20" t="str">
        <f>'Poll Results'!B22</f>
        <v>RESOLUTIONS</v>
      </c>
      <c r="C22" s="20" t="str">
        <f>'Poll Results'!C22</f>
        <v>FOR</v>
      </c>
      <c r="D22" s="20" t="str">
        <f>'Poll Results'!D22</f>
        <v>%age FOR</v>
      </c>
      <c r="E22" s="20" t="str">
        <f>'Poll Results'!E22</f>
        <v>AGAINST</v>
      </c>
      <c r="F22" s="20" t="str">
        <f>'Poll Results'!F22</f>
        <v>%age AGAINST</v>
      </c>
      <c r="G22" s="20" t="s">
        <v>33</v>
      </c>
      <c r="H22" s="20" t="s">
        <v>32</v>
      </c>
      <c r="I22" s="20" t="s">
        <v>30</v>
      </c>
    </row>
    <row r="23" spans="2:9" ht="15" x14ac:dyDescent="0.25">
      <c r="B23" s="15">
        <f>'Poll Results'!B23</f>
        <v>1</v>
      </c>
      <c r="C23" s="47">
        <f>'Poll Results'!C23</f>
        <v>85365990</v>
      </c>
      <c r="D23" s="46">
        <f>'Poll Results'!D23</f>
        <v>0.99866601573871905</v>
      </c>
      <c r="E23" s="47">
        <f>'Poll Results'!E23</f>
        <v>114029</v>
      </c>
      <c r="F23" s="46">
        <f>'Poll Results'!F23</f>
        <v>1.3339842612809902E-3</v>
      </c>
      <c r="G23" s="45">
        <f t="shared" ref="G23:G37" si="0">C23+E23</f>
        <v>85480019</v>
      </c>
      <c r="H23" s="54">
        <f t="shared" ref="H23:H37" si="1">G23/$D$12</f>
        <v>0.37920715113193842</v>
      </c>
      <c r="I23" s="45">
        <f>'Poll Results'!G23</f>
        <v>25000</v>
      </c>
    </row>
    <row r="24" spans="2:9" ht="15" x14ac:dyDescent="0.25">
      <c r="B24" s="15">
        <f>'Poll Results'!B24</f>
        <v>2</v>
      </c>
      <c r="C24" s="47">
        <f>'Poll Results'!C24</f>
        <v>84301663</v>
      </c>
      <c r="D24" s="46">
        <f>'Poll Results'!D24</f>
        <v>0.98660900723719025</v>
      </c>
      <c r="E24" s="47">
        <f>'Poll Results'!E24</f>
        <v>1144205</v>
      </c>
      <c r="F24" s="46">
        <f>'Poll Results'!F24</f>
        <v>1.3390992762809783E-2</v>
      </c>
      <c r="G24" s="45">
        <f t="shared" si="0"/>
        <v>85445868</v>
      </c>
      <c r="H24" s="54">
        <f t="shared" si="1"/>
        <v>0.3790556501897322</v>
      </c>
      <c r="I24" s="45">
        <f>'Poll Results'!G24</f>
        <v>59151</v>
      </c>
    </row>
    <row r="25" spans="2:9" ht="15" x14ac:dyDescent="0.25">
      <c r="B25" s="15">
        <f>'Poll Results'!B25</f>
        <v>3</v>
      </c>
      <c r="C25" s="47">
        <f>'Poll Results'!C25</f>
        <v>83573182</v>
      </c>
      <c r="D25" s="46">
        <f>'Poll Results'!D25</f>
        <v>0.97807097854282687</v>
      </c>
      <c r="E25" s="47">
        <f>'Poll Results'!E25</f>
        <v>1873768</v>
      </c>
      <c r="F25" s="46">
        <f>'Poll Results'!F25</f>
        <v>2.1929021457173136E-2</v>
      </c>
      <c r="G25" s="45">
        <f t="shared" si="0"/>
        <v>85446950</v>
      </c>
      <c r="H25" s="54">
        <f t="shared" si="1"/>
        <v>0.37906045016687684</v>
      </c>
      <c r="I25" s="45">
        <f>'Poll Results'!G25</f>
        <v>58069</v>
      </c>
    </row>
    <row r="26" spans="2:9" ht="15" x14ac:dyDescent="0.25">
      <c r="B26" s="15">
        <f>'Poll Results'!B26</f>
        <v>4</v>
      </c>
      <c r="C26" s="47">
        <f>'Poll Results'!C26</f>
        <v>84206008</v>
      </c>
      <c r="D26" s="46">
        <f>'Poll Results'!D26</f>
        <v>0.98538450218960338</v>
      </c>
      <c r="E26" s="47">
        <f>'Poll Results'!E26</f>
        <v>1248967</v>
      </c>
      <c r="F26" s="46">
        <f>'Poll Results'!F26</f>
        <v>1.4615497810396644E-2</v>
      </c>
      <c r="G26" s="45">
        <f t="shared" si="0"/>
        <v>85454975</v>
      </c>
      <c r="H26" s="54">
        <f t="shared" si="1"/>
        <v>0.37909605073673436</v>
      </c>
      <c r="I26" s="45">
        <f>'Poll Results'!G26</f>
        <v>50044</v>
      </c>
    </row>
    <row r="27" spans="2:9" ht="15" x14ac:dyDescent="0.25">
      <c r="B27" s="15">
        <f>'Poll Results'!B27</f>
        <v>5</v>
      </c>
      <c r="C27" s="47">
        <f>'Poll Results'!C27</f>
        <v>84318145</v>
      </c>
      <c r="D27" s="46">
        <f>'Poll Results'!D27</f>
        <v>0.98669628677376375</v>
      </c>
      <c r="E27" s="47">
        <f>'Poll Results'!E27</f>
        <v>1136869</v>
      </c>
      <c r="F27" s="46">
        <f>'Poll Results'!F27</f>
        <v>1.3303713226236203E-2</v>
      </c>
      <c r="G27" s="45">
        <f t="shared" si="0"/>
        <v>85455014</v>
      </c>
      <c r="H27" s="54">
        <f t="shared" si="1"/>
        <v>0.3790962237488496</v>
      </c>
      <c r="I27" s="45">
        <f>'Poll Results'!G27</f>
        <v>50005</v>
      </c>
    </row>
    <row r="28" spans="2:9" ht="15" x14ac:dyDescent="0.25">
      <c r="B28" s="15">
        <f>'Poll Results'!B28</f>
        <v>6</v>
      </c>
      <c r="C28" s="47">
        <f>'Poll Results'!C28</f>
        <v>84323691</v>
      </c>
      <c r="D28" s="46">
        <f>'Poll Results'!D28</f>
        <v>0.98676163675666628</v>
      </c>
      <c r="E28" s="47">
        <f>'Poll Results'!E28</f>
        <v>1131284</v>
      </c>
      <c r="F28" s="46">
        <f>'Poll Results'!F28</f>
        <v>1.3238363243333696E-2</v>
      </c>
      <c r="G28" s="45">
        <f t="shared" si="0"/>
        <v>85454975</v>
      </c>
      <c r="H28" s="54">
        <f t="shared" si="1"/>
        <v>0.37909605073673436</v>
      </c>
      <c r="I28" s="45">
        <f>'Poll Results'!G28</f>
        <v>50044</v>
      </c>
    </row>
    <row r="29" spans="2:9" ht="15" x14ac:dyDescent="0.25">
      <c r="B29" s="15">
        <f>'Poll Results'!B29</f>
        <v>7</v>
      </c>
      <c r="C29" s="47">
        <f>'Poll Results'!C29</f>
        <v>84201659</v>
      </c>
      <c r="D29" s="46">
        <f>'Poll Results'!D29</f>
        <v>0.98534243075911654</v>
      </c>
      <c r="E29" s="47">
        <f>'Poll Results'!E29</f>
        <v>1252551</v>
      </c>
      <c r="F29" s="46">
        <f>'Poll Results'!F29</f>
        <v>1.465756924088351E-2</v>
      </c>
      <c r="G29" s="45">
        <f t="shared" si="0"/>
        <v>85454210</v>
      </c>
      <c r="H29" s="54">
        <f t="shared" si="1"/>
        <v>0.37909265703755168</v>
      </c>
      <c r="I29" s="45">
        <f>'Poll Results'!G29</f>
        <v>50809</v>
      </c>
    </row>
    <row r="30" spans="2:9" ht="15" x14ac:dyDescent="0.25">
      <c r="B30" s="15">
        <f>'Poll Results'!B30</f>
        <v>8</v>
      </c>
      <c r="C30" s="47">
        <f>'Poll Results'!C30</f>
        <v>84202757</v>
      </c>
      <c r="D30" s="46">
        <f>'Poll Results'!D30</f>
        <v>0.98534403734542264</v>
      </c>
      <c r="E30" s="47">
        <f>'Poll Results'!E30</f>
        <v>1252428</v>
      </c>
      <c r="F30" s="46">
        <f>'Poll Results'!F30</f>
        <v>1.4655962654577368E-2</v>
      </c>
      <c r="G30" s="45">
        <f t="shared" si="0"/>
        <v>85455185</v>
      </c>
      <c r="H30" s="54">
        <f t="shared" si="1"/>
        <v>0.3790969823404316</v>
      </c>
      <c r="I30" s="45">
        <f>'Poll Results'!G30</f>
        <v>49834</v>
      </c>
    </row>
    <row r="31" spans="2:9" ht="15" x14ac:dyDescent="0.25">
      <c r="B31" s="15">
        <f>'Poll Results'!B31</f>
        <v>9</v>
      </c>
      <c r="C31" s="47">
        <f>'Poll Results'!C31</f>
        <v>85204038</v>
      </c>
      <c r="D31" s="46">
        <f>'Poll Results'!D31</f>
        <v>0.99706106773977499</v>
      </c>
      <c r="E31" s="47">
        <f>'Poll Results'!E31</f>
        <v>251147</v>
      </c>
      <c r="F31" s="46">
        <f>'Poll Results'!F31</f>
        <v>2.9389322602250524E-3</v>
      </c>
      <c r="G31" s="45">
        <f t="shared" si="0"/>
        <v>85455185</v>
      </c>
      <c r="H31" s="54">
        <f t="shared" si="1"/>
        <v>0.3790969823404316</v>
      </c>
      <c r="I31" s="45">
        <f>'Poll Results'!G31</f>
        <v>49834</v>
      </c>
    </row>
    <row r="32" spans="2:9" ht="15" x14ac:dyDescent="0.25">
      <c r="B32" s="15">
        <f>'Poll Results'!B32</f>
        <v>10</v>
      </c>
      <c r="C32" s="47">
        <f>'Poll Results'!C32</f>
        <v>84350496</v>
      </c>
      <c r="D32" s="46">
        <f>'Poll Results'!D32</f>
        <v>0.99832968058466953</v>
      </c>
      <c r="E32" s="47">
        <f>'Poll Results'!E32</f>
        <v>141128</v>
      </c>
      <c r="F32" s="46">
        <f>'Poll Results'!F32</f>
        <v>1.6703194153304475E-3</v>
      </c>
      <c r="G32" s="45">
        <f t="shared" si="0"/>
        <v>84491624</v>
      </c>
      <c r="H32" s="54">
        <f t="shared" si="1"/>
        <v>0.3748224252447922</v>
      </c>
      <c r="I32" s="45">
        <f>'Poll Results'!G32</f>
        <v>1013395</v>
      </c>
    </row>
    <row r="33" spans="2:9" ht="15" x14ac:dyDescent="0.25">
      <c r="B33" s="15">
        <f>'Poll Results'!B33</f>
        <v>11</v>
      </c>
      <c r="C33" s="47">
        <f>'Poll Results'!C33</f>
        <v>85362152</v>
      </c>
      <c r="D33" s="46">
        <f>'Poll Results'!D33</f>
        <v>0.99839599843240812</v>
      </c>
      <c r="E33" s="47">
        <f>'Poll Results'!E33</f>
        <v>137141</v>
      </c>
      <c r="F33" s="46">
        <f>'Poll Results'!F33</f>
        <v>1.6040015675919098E-3</v>
      </c>
      <c r="G33" s="45">
        <f t="shared" si="0"/>
        <v>85499293</v>
      </c>
      <c r="H33" s="54">
        <f t="shared" si="1"/>
        <v>0.37929265460650968</v>
      </c>
      <c r="I33" s="45">
        <f>'Poll Results'!G33</f>
        <v>5726</v>
      </c>
    </row>
    <row r="34" spans="2:9" ht="15" x14ac:dyDescent="0.25">
      <c r="B34" s="15">
        <f>'Poll Results'!B34</f>
        <v>12</v>
      </c>
      <c r="C34" s="47">
        <f>'Poll Results'!C34</f>
        <v>84310062</v>
      </c>
      <c r="D34" s="46">
        <f>'Poll Results'!D34</f>
        <v>0.98625359325457784</v>
      </c>
      <c r="E34" s="47">
        <f>'Poll Results'!E34</f>
        <v>1175114</v>
      </c>
      <c r="F34" s="46">
        <f>'Poll Results'!F34</f>
        <v>1.3746406745422154E-2</v>
      </c>
      <c r="G34" s="45">
        <f t="shared" si="0"/>
        <v>85485176</v>
      </c>
      <c r="H34" s="54">
        <f t="shared" si="1"/>
        <v>0.37923002865701699</v>
      </c>
      <c r="I34" s="45">
        <f>'Poll Results'!G34</f>
        <v>19843</v>
      </c>
    </row>
    <row r="35" spans="2:9" ht="15" x14ac:dyDescent="0.25">
      <c r="B35" s="15">
        <f>'Poll Results'!B35</f>
        <v>13</v>
      </c>
      <c r="C35" s="47">
        <f>'Poll Results'!C35</f>
        <v>84184589</v>
      </c>
      <c r="D35" s="46">
        <f>'Poll Results'!D35</f>
        <v>0.98494174260813028</v>
      </c>
      <c r="E35" s="47">
        <f>'Poll Results'!E35</f>
        <v>1287054</v>
      </c>
      <c r="F35" s="46">
        <f>'Poll Results'!F35</f>
        <v>1.5058257391869723E-2</v>
      </c>
      <c r="G35" s="45">
        <f t="shared" si="0"/>
        <v>85471643</v>
      </c>
      <c r="H35" s="54">
        <f t="shared" si="1"/>
        <v>0.37916999345304409</v>
      </c>
      <c r="I35" s="45">
        <f>'Poll Results'!G35</f>
        <v>33376</v>
      </c>
    </row>
    <row r="36" spans="2:9" ht="15" x14ac:dyDescent="0.25">
      <c r="B36" s="15">
        <f>'Poll Results'!B36</f>
        <v>14</v>
      </c>
      <c r="C36" s="47">
        <f>'Poll Results'!C36</f>
        <v>84184589</v>
      </c>
      <c r="D36" s="46">
        <f>'Poll Results'!D36</f>
        <v>0.98495297825448136</v>
      </c>
      <c r="E36" s="47">
        <f>'Poll Results'!E36</f>
        <v>1286079</v>
      </c>
      <c r="F36" s="46">
        <f>'Poll Results'!F36</f>
        <v>1.5047021745518592E-2</v>
      </c>
      <c r="G36" s="45">
        <f t="shared" si="0"/>
        <v>85470668</v>
      </c>
      <c r="H36" s="54">
        <f t="shared" si="1"/>
        <v>0.37916566815016423</v>
      </c>
      <c r="I36" s="45">
        <f>'Poll Results'!G36</f>
        <v>34351</v>
      </c>
    </row>
    <row r="37" spans="2:9" ht="15" x14ac:dyDescent="0.25">
      <c r="B37" s="15">
        <f>'Poll Results'!B37</f>
        <v>15</v>
      </c>
      <c r="C37" s="47">
        <f>'Poll Results'!C37</f>
        <v>85135349</v>
      </c>
      <c r="D37" s="46">
        <f>'Poll Results'!D37</f>
        <v>0.99568035436274682</v>
      </c>
      <c r="E37" s="47">
        <f>'Poll Results'!E37</f>
        <v>369350</v>
      </c>
      <c r="F37" s="46">
        <f>'Poll Results'!F37</f>
        <v>4.3196456372532228E-3</v>
      </c>
      <c r="G37" s="45">
        <f t="shared" si="0"/>
        <v>85504699</v>
      </c>
      <c r="H37" s="54">
        <f t="shared" si="1"/>
        <v>0.37931663674740063</v>
      </c>
      <c r="I37" s="45">
        <f>'Poll Results'!G37</f>
        <v>320</v>
      </c>
    </row>
    <row r="38" spans="2:9" ht="6" customHeight="1" x14ac:dyDescent="0.25">
      <c r="B38" s="7"/>
      <c r="C38" s="5"/>
      <c r="D38" s="6"/>
      <c r="E38" s="5"/>
      <c r="F38" s="6"/>
      <c r="G38" s="44"/>
      <c r="H38" s="53"/>
      <c r="I38" s="44"/>
    </row>
    <row r="39" spans="2:9" x14ac:dyDescent="0.2">
      <c r="B39" s="43" t="s">
        <v>29</v>
      </c>
      <c r="C39" s="5"/>
      <c r="D39" s="6"/>
      <c r="E39" s="5"/>
      <c r="F39" s="6"/>
      <c r="G39" s="5"/>
      <c r="H39" s="5"/>
    </row>
    <row r="40" spans="2:9" ht="10.5" customHeight="1" x14ac:dyDescent="0.2">
      <c r="B40" s="39" t="s">
        <v>28</v>
      </c>
      <c r="C40" s="5"/>
      <c r="D40" s="6"/>
      <c r="E40" s="5"/>
      <c r="F40" s="6"/>
      <c r="G40" s="5"/>
      <c r="H40" s="5"/>
    </row>
    <row r="41" spans="2:9" x14ac:dyDescent="0.2">
      <c r="B41" s="39"/>
      <c r="C41" s="5"/>
      <c r="D41" s="6"/>
      <c r="E41" s="5"/>
      <c r="F41" s="6"/>
      <c r="G41" s="5"/>
      <c r="H41" s="5"/>
    </row>
    <row r="42" spans="2:9" ht="15" x14ac:dyDescent="0.25">
      <c r="B42" s="8" t="str">
        <f>'Poll Results'!B40</f>
        <v>As scrutineer appointed for the purpose of the Poll taken at the Annual General Meeting of the Members of the above named Company</v>
      </c>
      <c r="C42" s="5"/>
      <c r="D42" s="6"/>
      <c r="E42" s="5"/>
      <c r="F42" s="6"/>
      <c r="G42" s="5"/>
      <c r="H42" s="5"/>
    </row>
    <row r="43" spans="2:9" ht="15" x14ac:dyDescent="0.25">
      <c r="B43" s="8" t="str">
        <f>'Poll Results'!B41</f>
        <v>held on 30 September 2025 &amp; I HEREBY CERTIFY that the result of the Poll is correctly set out as above.</v>
      </c>
      <c r="C43" s="5"/>
      <c r="D43" s="6"/>
      <c r="E43" s="5"/>
      <c r="F43" s="6"/>
      <c r="G43" s="5"/>
      <c r="H43" s="5"/>
    </row>
    <row r="44" spans="2:9" ht="15" x14ac:dyDescent="0.25">
      <c r="B44" s="8"/>
      <c r="C44" s="5"/>
      <c r="D44" s="6"/>
      <c r="E44" s="5"/>
      <c r="F44" s="6"/>
      <c r="G44" s="5"/>
      <c r="H44" s="5"/>
    </row>
    <row r="45" spans="2:9" ht="15" x14ac:dyDescent="0.25">
      <c r="B45" s="8"/>
      <c r="C45" s="5"/>
      <c r="D45" s="6"/>
      <c r="E45" s="5"/>
      <c r="F45" s="6"/>
      <c r="G45" s="5"/>
      <c r="H45" s="5"/>
    </row>
    <row r="46" spans="2:9" ht="15" x14ac:dyDescent="0.25">
      <c r="B46" s="8" t="str">
        <f>'Poll Results'!B44</f>
        <v>Tzigane Lee</v>
      </c>
      <c r="C46" s="5"/>
      <c r="D46" s="6"/>
      <c r="E46" s="5"/>
      <c r="F46" s="6"/>
      <c r="G46" s="5"/>
      <c r="H46" s="5"/>
    </row>
    <row r="47" spans="2:9" ht="15" x14ac:dyDescent="0.25">
      <c r="B47" s="7"/>
      <c r="C47" s="5"/>
      <c r="D47" s="6"/>
      <c r="E47" s="5"/>
      <c r="F47" s="6"/>
      <c r="G47" s="5"/>
      <c r="H47" s="5"/>
    </row>
    <row r="48" spans="2:9" ht="15" x14ac:dyDescent="0.25">
      <c r="B48" s="7"/>
      <c r="C48" s="5"/>
      <c r="D48" s="6"/>
      <c r="E48" s="5"/>
      <c r="F48" s="6"/>
      <c r="G48" s="5"/>
      <c r="H48" s="5"/>
    </row>
    <row r="49" spans="2:8" x14ac:dyDescent="0.2">
      <c r="B49" s="9" t="s">
        <v>4</v>
      </c>
      <c r="C49" s="5"/>
      <c r="D49" s="6"/>
      <c r="E49" s="5"/>
      <c r="F49" s="6"/>
      <c r="G49" s="5"/>
      <c r="H49" s="5"/>
    </row>
    <row r="50" spans="2:8" ht="15" x14ac:dyDescent="0.25">
      <c r="B50" s="8" t="s">
        <v>3</v>
      </c>
      <c r="C50" s="5"/>
      <c r="D50" s="6"/>
      <c r="E50" s="5"/>
      <c r="F50" s="6"/>
      <c r="G50" s="5"/>
      <c r="H50" s="5"/>
    </row>
    <row r="51" spans="2:8" ht="15" x14ac:dyDescent="0.25">
      <c r="B51" s="7"/>
      <c r="C51" s="5"/>
      <c r="D51" s="6"/>
      <c r="E51" s="5"/>
      <c r="F51" s="6"/>
      <c r="G51" s="5"/>
      <c r="H51" s="5"/>
    </row>
    <row r="52" spans="2:8" ht="15" x14ac:dyDescent="0.25">
      <c r="B52" s="7"/>
      <c r="C52" s="5"/>
      <c r="D52" s="6"/>
      <c r="E52" s="5"/>
      <c r="F52" s="6"/>
      <c r="G52" s="5"/>
      <c r="H52" s="5"/>
    </row>
    <row r="53" spans="2:8" ht="15" x14ac:dyDescent="0.25">
      <c r="B53" s="7"/>
      <c r="C53" s="5"/>
      <c r="D53" s="6"/>
      <c r="E53" s="5"/>
      <c r="F53" s="6"/>
      <c r="G53" s="5"/>
      <c r="H53" s="5"/>
    </row>
    <row r="54" spans="2:8" ht="15" x14ac:dyDescent="0.25">
      <c r="B54" s="7"/>
      <c r="C54" s="5"/>
      <c r="D54" s="6"/>
      <c r="E54" s="5"/>
      <c r="F54" s="6"/>
      <c r="G54" s="5"/>
      <c r="H54" s="5"/>
    </row>
    <row r="55" spans="2:8" ht="15" x14ac:dyDescent="0.25">
      <c r="B55" s="7"/>
      <c r="C55" s="5"/>
      <c r="D55" s="6"/>
      <c r="E55" s="5"/>
      <c r="F55" s="6"/>
      <c r="G55" s="5"/>
      <c r="H55" s="5"/>
    </row>
    <row r="56" spans="2:8" ht="15" x14ac:dyDescent="0.25">
      <c r="B56" s="7"/>
      <c r="C56" s="5"/>
      <c r="D56" s="6"/>
      <c r="E56" s="5"/>
      <c r="F56" s="6"/>
      <c r="G56" s="5"/>
      <c r="H56" s="5"/>
    </row>
    <row r="57" spans="2:8" ht="15" x14ac:dyDescent="0.25">
      <c r="B57" s="7"/>
      <c r="C57" s="5"/>
      <c r="D57" s="6"/>
      <c r="E57" s="5"/>
      <c r="F57" s="6"/>
      <c r="G57" s="5"/>
      <c r="H57" s="5"/>
    </row>
    <row r="58" spans="2:8" ht="15" x14ac:dyDescent="0.25">
      <c r="B58" s="7"/>
      <c r="C58" s="5"/>
      <c r="D58" s="6"/>
      <c r="E58" s="5"/>
      <c r="F58" s="6"/>
      <c r="G58" s="5"/>
      <c r="H58" s="5"/>
    </row>
    <row r="59" spans="2:8" ht="15" x14ac:dyDescent="0.25">
      <c r="B59" s="7"/>
      <c r="C59" s="5"/>
      <c r="D59" s="6"/>
      <c r="E59" s="5"/>
      <c r="F59" s="6"/>
      <c r="G59" s="5"/>
      <c r="H59" s="5"/>
    </row>
    <row r="60" spans="2:8" ht="15" x14ac:dyDescent="0.25">
      <c r="B60" s="7"/>
      <c r="C60" s="5"/>
      <c r="D60" s="6"/>
      <c r="E60" s="5"/>
      <c r="F60" s="6"/>
      <c r="G60" s="5"/>
      <c r="H60" s="5"/>
    </row>
    <row r="61" spans="2:8" ht="15" x14ac:dyDescent="0.25">
      <c r="B61" s="7"/>
      <c r="C61" s="5"/>
      <c r="D61" s="6"/>
      <c r="E61" s="5"/>
      <c r="F61" s="6"/>
      <c r="G61" s="5"/>
      <c r="H61" s="5"/>
    </row>
    <row r="62" spans="2:8" ht="15" x14ac:dyDescent="0.25">
      <c r="B62" s="7"/>
      <c r="C62" s="5"/>
      <c r="D62" s="6"/>
      <c r="E62" s="5"/>
      <c r="F62" s="6"/>
      <c r="G62" s="5"/>
      <c r="H62" s="5"/>
    </row>
    <row r="63" spans="2:8" ht="15" x14ac:dyDescent="0.25">
      <c r="B63" s="7"/>
      <c r="C63" s="5"/>
      <c r="D63" s="6"/>
      <c r="E63" s="5"/>
      <c r="F63" s="6"/>
      <c r="G63" s="5"/>
      <c r="H63" s="5"/>
    </row>
    <row r="64" spans="2:8" ht="15" x14ac:dyDescent="0.25">
      <c r="B64" s="7"/>
      <c r="C64" s="5"/>
      <c r="D64" s="6"/>
      <c r="E64" s="5"/>
      <c r="F64" s="6"/>
      <c r="G64" s="5"/>
      <c r="H64" s="5"/>
    </row>
    <row r="65" spans="2:8" ht="15" x14ac:dyDescent="0.25">
      <c r="B65" s="7"/>
      <c r="C65" s="5"/>
      <c r="D65" s="6"/>
      <c r="E65" s="5"/>
      <c r="F65" s="6"/>
      <c r="G65" s="5"/>
      <c r="H65" s="5"/>
    </row>
    <row r="69" spans="2:8" x14ac:dyDescent="0.2">
      <c r="B69" s="52" t="s">
        <v>27</v>
      </c>
    </row>
    <row r="70" spans="2:8" x14ac:dyDescent="0.2">
      <c r="B70" s="52" t="s">
        <v>1</v>
      </c>
    </row>
    <row r="71" spans="2:8" x14ac:dyDescent="0.2">
      <c r="B71" s="52"/>
    </row>
    <row r="72" spans="2:8" x14ac:dyDescent="0.2">
      <c r="B72" s="51" t="s">
        <v>0</v>
      </c>
    </row>
  </sheetData>
  <pageMargins left="0.7" right="0.7" top="0.75" bottom="0.75" header="0.3" footer="0.3"/>
  <pageSetup paperSize="9" scale="54" orientation="portrait" r:id="rId1"/>
  <drawing r:id="rId2"/>
</worksheet>
</file>

<file path=docMetadata/LabelInfo.xml><?xml version="1.0" encoding="utf-8"?>
<clbl:labelList xmlns:clbl="http://schemas.microsoft.com/office/2020/mipLabelMetadata">
  <clbl:label id="{57e687cc-f93a-416b-a813-dfd9fe80a0f5}" enabled="1" method="Standard" siteId="{ffeebe53-4714-40e9-81b1-cb5984a2ddf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Poll Results</vt:lpstr>
      <vt:lpstr>Poll Results (Ex. Withheld)</vt:lpstr>
      <vt:lpstr>Poll Results (ISC % voted)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Mudassir Malik</dc:creator>
  <cp:lastModifiedBy>Mudassir Malik</cp:lastModifiedBy>
  <dcterms:created xsi:type="dcterms:W3CDTF">2025-09-30T12:12:00Z</dcterms:created>
  <dcterms:modified xsi:type="dcterms:W3CDTF">2025-09-30T12:20:51Z</dcterms:modified>
</cp:coreProperties>
</file>